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6" i="1"/>
</calcChain>
</file>

<file path=xl/sharedStrings.xml><?xml version="1.0" encoding="utf-8"?>
<sst xmlns="http://schemas.openxmlformats.org/spreadsheetml/2006/main" count="97" uniqueCount="83">
  <si>
    <t>№ аукциона</t>
  </si>
  <si>
    <t>Заказчик</t>
  </si>
  <si>
    <t>Срок подачи заявок</t>
  </si>
  <si>
    <t>Площадка</t>
  </si>
  <si>
    <t>Обеспечение заявки</t>
  </si>
  <si>
    <t>Дата аукциона</t>
  </si>
  <si>
    <t>Обеспечение контракта</t>
  </si>
  <si>
    <t>Предмет поставки</t>
  </si>
  <si>
    <t>Дата</t>
  </si>
  <si>
    <t>0373100056016000095</t>
  </si>
  <si>
    <t>ФКУ "ЦОУМТС МВД России" г. Москва</t>
  </si>
  <si>
    <t>www.roseltorg.ru</t>
  </si>
  <si>
    <t>21 марта 2016 г.</t>
  </si>
  <si>
    <t>МП 20/100,03  - 1 шт.</t>
  </si>
  <si>
    <t>0358100010016000112</t>
  </si>
  <si>
    <t>ФКУ "СКОУ МТС МВД России" г. Ростов-на-Дону</t>
  </si>
  <si>
    <t xml:space="preserve">www.sberbank-ast.ru </t>
  </si>
  <si>
    <t>11 марта 2016 г. 09-00</t>
  </si>
  <si>
    <t>Сумма контракта</t>
  </si>
  <si>
    <t>МП 20/100,03  - 3 шт.</t>
  </si>
  <si>
    <t>16 марта 2016 г.</t>
  </si>
  <si>
    <t>0360100037316000008</t>
  </si>
  <si>
    <t>ФКУ "ЦУКС ГУ МЧС по Саратовской области"</t>
  </si>
  <si>
    <t>28 марта 2016 г. 12:00</t>
  </si>
  <si>
    <t>МП 200/100,01 - 2 шт.</t>
  </si>
  <si>
    <t>01 апреля 2016 г.</t>
  </si>
  <si>
    <t>Оплата по контракту</t>
  </si>
  <si>
    <t>Возврат обеспечения</t>
  </si>
  <si>
    <t>15 марта 2016 г.</t>
  </si>
  <si>
    <t>0325100003516000006</t>
  </si>
  <si>
    <t>ФГБУ "Астраханский ордена трудового Красного Знамени государственный природный биосферный заповедник"</t>
  </si>
  <si>
    <t>24 марта 2016 г. 17-15</t>
  </si>
  <si>
    <t xml:space="preserve">28 марта 2016 г. </t>
  </si>
  <si>
    <t>МП 10/60 - 5 штук</t>
  </si>
  <si>
    <t>7 банковских дней с момента получения товара</t>
  </si>
  <si>
    <t>В течении 10 рабочих дней</t>
  </si>
  <si>
    <t>Срок поставки товара</t>
  </si>
  <si>
    <t>30 дней</t>
  </si>
  <si>
    <t>20 рабочих дней</t>
  </si>
  <si>
    <t>10 календарных дней</t>
  </si>
  <si>
    <t>0848300051716000080</t>
  </si>
  <si>
    <t>Администрация Сергиево-Посадского муниципального района Московской области</t>
  </si>
  <si>
    <t xml:space="preserve">СПП Водопад 2 штуки </t>
  </si>
  <si>
    <t>7 рабочих дней</t>
  </si>
  <si>
    <t>23 марта 2016 г. 9-00</t>
  </si>
  <si>
    <t>10 рабочих дней с дня подписания актов</t>
  </si>
  <si>
    <t>10 банковских дней  (заявление)</t>
  </si>
  <si>
    <t>30 календарных дней</t>
  </si>
  <si>
    <t>30 календарных дней с даты приемки</t>
  </si>
  <si>
    <t>60 календарных дней (10.07.2016)  с момента окончания срока действия контракта</t>
  </si>
  <si>
    <t>28 марта 2016 г. 10:55</t>
  </si>
  <si>
    <t xml:space="preserve">20 рабочих дней </t>
  </si>
  <si>
    <t>20 банковских дней с момента оформления док-ов</t>
  </si>
  <si>
    <t>40 банковских дней</t>
  </si>
  <si>
    <t>30 марта 2016 г.</t>
  </si>
  <si>
    <t>0173100004516000383</t>
  </si>
  <si>
    <t>Министерство обороны Российской Федерации</t>
  </si>
  <si>
    <t>15 апреля 2016 г. 08-00</t>
  </si>
  <si>
    <t>25 апреля 2016 г.  13-23</t>
  </si>
  <si>
    <t>МП 10/60 - 166 штук</t>
  </si>
  <si>
    <t xml:space="preserve">150 дней </t>
  </si>
  <si>
    <t>-</t>
  </si>
  <si>
    <t>31 марта 2016 г.</t>
  </si>
  <si>
    <t>0173100007916000031</t>
  </si>
  <si>
    <t>Федеральная служба исполнения наказаний</t>
  </si>
  <si>
    <t>www.rts-tender.ru</t>
  </si>
  <si>
    <t>19 апреля 2016 г. 10-00</t>
  </si>
  <si>
    <t>25 апреля 2016 г.  11-35</t>
  </si>
  <si>
    <t>МП 20/100,03 -            20 штук</t>
  </si>
  <si>
    <t>до 30,09,2016</t>
  </si>
  <si>
    <t>НМЦ контракта</t>
  </si>
  <si>
    <t xml:space="preserve">Статус </t>
  </si>
  <si>
    <t>█</t>
  </si>
  <si>
    <t>█ ждем контракт</t>
  </si>
  <si>
    <t>█ ждем БГ</t>
  </si>
  <si>
    <t>█ контракт заключен</t>
  </si>
  <si>
    <t>█ ждем аукциона</t>
  </si>
  <si>
    <t>Сумма БГ</t>
  </si>
  <si>
    <t>Банк</t>
  </si>
  <si>
    <t>Сумма коммиссии</t>
  </si>
  <si>
    <t>ООО Банк "СКИБ"</t>
  </si>
  <si>
    <t>ПАО "Совкомбанк"</t>
  </si>
  <si>
    <t>до 25 декабря    2016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</si>
</sst>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[$-F800]dddd\,\ mmmm\ dd\,\ yyyy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 tint="0.39997558519241921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24"/>
      <color theme="3" tint="0.3999755851924192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24"/>
      <color theme="9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0" fillId="0" borderId="0" xfId="0" applyNumberFormat="1"/>
    <xf numFmtId="44" fontId="0" fillId="0" borderId="0" xfId="1" applyFont="1"/>
    <xf numFmtId="44" fontId="0" fillId="0" borderId="1" xfId="1" applyFont="1" applyBorder="1"/>
    <xf numFmtId="49" fontId="0" fillId="0" borderId="3" xfId="0" applyNumberFormat="1" applyBorder="1" applyAlignment="1">
      <alignment horizontal="center" vertical="center"/>
    </xf>
    <xf numFmtId="0" fontId="2" fillId="0" borderId="3" xfId="2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4" fontId="0" fillId="2" borderId="1" xfId="1" applyFont="1" applyFill="1" applyBorder="1"/>
    <xf numFmtId="44" fontId="0" fillId="3" borderId="1" xfId="1" applyFont="1" applyFill="1" applyBorder="1"/>
    <xf numFmtId="0" fontId="0" fillId="0" borderId="1" xfId="0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2" applyBorder="1" applyAlignment="1" applyProtection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4" fontId="3" fillId="3" borderId="2" xfId="1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3" fillId="5" borderId="2" xfId="1" applyFont="1" applyFill="1" applyBorder="1" applyAlignment="1">
      <alignment horizontal="center" vertical="center" wrapText="1"/>
    </xf>
    <xf numFmtId="44" fontId="6" fillId="5" borderId="3" xfId="1" applyFont="1" applyFill="1" applyBorder="1" applyAlignment="1">
      <alignment horizontal="center" vertical="center" wrapText="1"/>
    </xf>
    <xf numFmtId="44" fontId="6" fillId="5" borderId="3" xfId="1" quotePrefix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berbank-ast.ru/" TargetMode="External"/><Relationship Id="rId7" Type="http://schemas.openxmlformats.org/officeDocument/2006/relationships/hyperlink" Target="http://www.rts-tender.ru/" TargetMode="External"/><Relationship Id="rId2" Type="http://schemas.openxmlformats.org/officeDocument/2006/relationships/hyperlink" Target="http://www.sberbank-ast.ru/" TargetMode="External"/><Relationship Id="rId1" Type="http://schemas.openxmlformats.org/officeDocument/2006/relationships/hyperlink" Target="http://www.roseltorg.ru/" TargetMode="External"/><Relationship Id="rId6" Type="http://schemas.openxmlformats.org/officeDocument/2006/relationships/hyperlink" Target="http://www.roseltorg.ru/" TargetMode="External"/><Relationship Id="rId5" Type="http://schemas.openxmlformats.org/officeDocument/2006/relationships/hyperlink" Target="http://www.sberbank-ast.ru/" TargetMode="External"/><Relationship Id="rId4" Type="http://schemas.openxmlformats.org/officeDocument/2006/relationships/hyperlink" Target="http://www.sberbank-a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C1" zoomScale="90" zoomScaleNormal="90" workbookViewId="0">
      <selection activeCell="E7" sqref="E7"/>
    </sheetView>
  </sheetViews>
  <sheetFormatPr defaultRowHeight="15"/>
  <cols>
    <col min="1" max="1" width="4.7109375" customWidth="1"/>
    <col min="2" max="2" width="17.7109375" style="36" customWidth="1"/>
    <col min="3" max="3" width="20.42578125" style="1" customWidth="1"/>
    <col min="4" max="4" width="23.5703125" style="26" customWidth="1"/>
    <col min="5" max="5" width="21.7109375" style="26" customWidth="1"/>
    <col min="6" max="6" width="23.28515625" style="26" customWidth="1"/>
    <col min="7" max="7" width="16.42578125" style="2" customWidth="1"/>
    <col min="8" max="8" width="18.5703125" style="26" customWidth="1"/>
    <col min="9" max="9" width="17" style="2" customWidth="1"/>
    <col min="10" max="11" width="19.7109375" customWidth="1"/>
    <col min="12" max="12" width="16.85546875" style="2" bestFit="1" customWidth="1"/>
    <col min="13" max="13" width="18.42578125" customWidth="1"/>
    <col min="14" max="14" width="20.5703125" customWidth="1"/>
    <col min="15" max="16" width="15.85546875" customWidth="1"/>
    <col min="17" max="18" width="14" customWidth="1"/>
  </cols>
  <sheetData>
    <row r="1" spans="1:18" ht="25.5" customHeight="1">
      <c r="B1" s="21" t="s">
        <v>71</v>
      </c>
      <c r="C1" s="53" t="s">
        <v>73</v>
      </c>
      <c r="D1" s="54" t="s">
        <v>74</v>
      </c>
      <c r="E1" s="55" t="s">
        <v>75</v>
      </c>
      <c r="F1" s="56" t="s">
        <v>76</v>
      </c>
    </row>
    <row r="2" spans="1:18" ht="9" customHeight="1" thickBot="1"/>
    <row r="3" spans="1:18" ht="32.25" thickBot="1">
      <c r="A3" s="33"/>
      <c r="B3" s="33" t="s">
        <v>8</v>
      </c>
      <c r="C3" s="34" t="s">
        <v>0</v>
      </c>
      <c r="D3" s="24" t="s">
        <v>1</v>
      </c>
      <c r="E3" s="27" t="s">
        <v>3</v>
      </c>
      <c r="F3" s="28" t="s">
        <v>2</v>
      </c>
      <c r="G3" s="35" t="s">
        <v>4</v>
      </c>
      <c r="H3" s="30" t="s">
        <v>5</v>
      </c>
      <c r="I3" s="31" t="s">
        <v>6</v>
      </c>
      <c r="J3" s="27" t="s">
        <v>7</v>
      </c>
      <c r="K3" s="39" t="s">
        <v>36</v>
      </c>
      <c r="L3" s="32" t="s">
        <v>70</v>
      </c>
      <c r="M3" s="32" t="s">
        <v>26</v>
      </c>
      <c r="N3" s="32" t="s">
        <v>27</v>
      </c>
      <c r="O3" s="46" t="s">
        <v>18</v>
      </c>
      <c r="P3" s="46" t="s">
        <v>77</v>
      </c>
      <c r="Q3" s="46" t="s">
        <v>78</v>
      </c>
      <c r="R3" s="46" t="s">
        <v>79</v>
      </c>
    </row>
    <row r="4" spans="1:18" ht="60">
      <c r="A4" s="49" t="s">
        <v>72</v>
      </c>
      <c r="B4" s="12">
        <v>42425</v>
      </c>
      <c r="C4" s="4" t="s">
        <v>9</v>
      </c>
      <c r="D4" s="11" t="s">
        <v>10</v>
      </c>
      <c r="E4" s="5" t="s">
        <v>11</v>
      </c>
      <c r="F4" s="8" t="s">
        <v>17</v>
      </c>
      <c r="G4" s="9">
        <v>5027.24</v>
      </c>
      <c r="H4" s="41" t="s">
        <v>50</v>
      </c>
      <c r="I4" s="10">
        <v>100544.7</v>
      </c>
      <c r="J4" s="6" t="s">
        <v>13</v>
      </c>
      <c r="K4" s="6" t="s">
        <v>51</v>
      </c>
      <c r="L4" s="7">
        <v>502723.5</v>
      </c>
      <c r="M4" s="42" t="s">
        <v>52</v>
      </c>
      <c r="N4" s="45" t="s">
        <v>53</v>
      </c>
      <c r="O4" s="47">
        <v>243820.68</v>
      </c>
      <c r="P4" s="48"/>
      <c r="Q4" s="47"/>
      <c r="R4" s="47"/>
    </row>
    <row r="5" spans="1:18" ht="75">
      <c r="A5" s="49" t="s">
        <v>72</v>
      </c>
      <c r="B5" s="21">
        <v>42432</v>
      </c>
      <c r="C5" s="13" t="s">
        <v>14</v>
      </c>
      <c r="D5" s="14" t="s">
        <v>15</v>
      </c>
      <c r="E5" s="22" t="s">
        <v>16</v>
      </c>
      <c r="F5" s="8" t="s">
        <v>17</v>
      </c>
      <c r="G5" s="23">
        <v>15292.98</v>
      </c>
      <c r="H5" s="15" t="s">
        <v>12</v>
      </c>
      <c r="I5" s="19">
        <v>443496.42</v>
      </c>
      <c r="J5" s="18" t="s">
        <v>19</v>
      </c>
      <c r="K5" s="37" t="s">
        <v>47</v>
      </c>
      <c r="L5" s="20">
        <v>1529298</v>
      </c>
      <c r="M5" s="37" t="s">
        <v>48</v>
      </c>
      <c r="N5" s="40" t="s">
        <v>49</v>
      </c>
      <c r="O5" s="47">
        <v>1101094.56</v>
      </c>
      <c r="P5" s="48"/>
      <c r="Q5" s="47" t="s">
        <v>80</v>
      </c>
      <c r="R5" s="47">
        <v>21300</v>
      </c>
    </row>
    <row r="6" spans="1:18" ht="75" hidden="1">
      <c r="A6" s="50"/>
      <c r="B6" s="21" t="s">
        <v>28</v>
      </c>
      <c r="C6" s="13" t="s">
        <v>40</v>
      </c>
      <c r="D6" s="14" t="s">
        <v>41</v>
      </c>
      <c r="E6" s="22" t="s">
        <v>16</v>
      </c>
      <c r="F6" s="8" t="s">
        <v>44</v>
      </c>
      <c r="G6" s="23">
        <v>20000</v>
      </c>
      <c r="H6" s="15" t="s">
        <v>32</v>
      </c>
      <c r="I6" s="19">
        <v>100000</v>
      </c>
      <c r="J6" s="37" t="s">
        <v>42</v>
      </c>
      <c r="K6" s="18" t="s">
        <v>43</v>
      </c>
      <c r="L6" s="20">
        <v>2000000</v>
      </c>
      <c r="M6" s="37" t="s">
        <v>45</v>
      </c>
      <c r="N6" s="38" t="s">
        <v>46</v>
      </c>
      <c r="O6" s="47"/>
      <c r="P6" s="48">
        <f t="shared" ref="P5:P10" si="0">IF(L6-O6&lt;25%,I6,I6*1.5)</f>
        <v>150000</v>
      </c>
      <c r="Q6" s="47"/>
      <c r="R6" s="47"/>
    </row>
    <row r="7" spans="1:18" ht="105">
      <c r="A7" s="51" t="s">
        <v>72</v>
      </c>
      <c r="B7" s="21" t="s">
        <v>28</v>
      </c>
      <c r="C7" s="13" t="s">
        <v>29</v>
      </c>
      <c r="D7" s="14" t="s">
        <v>30</v>
      </c>
      <c r="E7" s="22" t="s">
        <v>16</v>
      </c>
      <c r="F7" s="29" t="s">
        <v>31</v>
      </c>
      <c r="G7" s="23">
        <v>14705.33</v>
      </c>
      <c r="H7" s="15" t="s">
        <v>32</v>
      </c>
      <c r="I7" s="19">
        <v>147053.34</v>
      </c>
      <c r="J7" s="18" t="s">
        <v>33</v>
      </c>
      <c r="K7" s="37" t="s">
        <v>39</v>
      </c>
      <c r="L7" s="20">
        <v>1470533.35</v>
      </c>
      <c r="M7" s="37" t="s">
        <v>34</v>
      </c>
      <c r="N7" s="38" t="s">
        <v>35</v>
      </c>
      <c r="O7" s="47">
        <v>1470533.35</v>
      </c>
      <c r="P7" s="48"/>
      <c r="Q7" s="47" t="s">
        <v>81</v>
      </c>
      <c r="R7" s="47">
        <v>6000</v>
      </c>
    </row>
    <row r="8" spans="1:18" ht="31.5">
      <c r="A8" s="50"/>
      <c r="B8" s="21" t="s">
        <v>20</v>
      </c>
      <c r="C8" s="13" t="s">
        <v>21</v>
      </c>
      <c r="D8" s="14" t="s">
        <v>22</v>
      </c>
      <c r="E8" s="22" t="s">
        <v>16</v>
      </c>
      <c r="F8" s="29" t="s">
        <v>23</v>
      </c>
      <c r="G8" s="16">
        <v>6000</v>
      </c>
      <c r="H8" s="15" t="s">
        <v>25</v>
      </c>
      <c r="I8" s="17">
        <v>30000</v>
      </c>
      <c r="J8" s="18" t="s">
        <v>24</v>
      </c>
      <c r="K8" s="18" t="s">
        <v>37</v>
      </c>
      <c r="L8" s="3">
        <v>600000</v>
      </c>
      <c r="M8" s="18" t="s">
        <v>37</v>
      </c>
      <c r="N8" s="38" t="s">
        <v>38</v>
      </c>
      <c r="O8" s="48"/>
      <c r="P8" s="48"/>
      <c r="Q8" s="48"/>
      <c r="R8" s="48"/>
    </row>
    <row r="9" spans="1:18" ht="31.5">
      <c r="A9" s="52" t="s">
        <v>72</v>
      </c>
      <c r="B9" s="21" t="s">
        <v>54</v>
      </c>
      <c r="C9" s="13" t="s">
        <v>55</v>
      </c>
      <c r="D9" s="14" t="s">
        <v>56</v>
      </c>
      <c r="E9" s="22" t="s">
        <v>11</v>
      </c>
      <c r="F9" s="29" t="s">
        <v>57</v>
      </c>
      <c r="G9" s="16">
        <v>2124505.77</v>
      </c>
      <c r="H9" s="43" t="s">
        <v>58</v>
      </c>
      <c r="I9" s="17">
        <v>2124505.77</v>
      </c>
      <c r="J9" s="18" t="s">
        <v>59</v>
      </c>
      <c r="K9" s="18" t="s">
        <v>60</v>
      </c>
      <c r="L9" s="3">
        <v>42490115.299999997</v>
      </c>
      <c r="M9" s="13" t="s">
        <v>61</v>
      </c>
      <c r="N9" s="44" t="s">
        <v>61</v>
      </c>
      <c r="O9" s="47"/>
      <c r="P9" s="48"/>
      <c r="Q9" s="47"/>
      <c r="R9" s="47"/>
    </row>
    <row r="10" spans="1:18" ht="31.5">
      <c r="A10" s="52" t="s">
        <v>72</v>
      </c>
      <c r="B10" s="21" t="s">
        <v>62</v>
      </c>
      <c r="C10" s="13" t="s">
        <v>63</v>
      </c>
      <c r="D10" s="14" t="s">
        <v>64</v>
      </c>
      <c r="E10" s="22" t="s">
        <v>65</v>
      </c>
      <c r="F10" s="29" t="s">
        <v>66</v>
      </c>
      <c r="G10" s="16">
        <v>93346</v>
      </c>
      <c r="H10" s="43" t="s">
        <v>67</v>
      </c>
      <c r="I10" s="17">
        <v>466732</v>
      </c>
      <c r="J10" s="37" t="s">
        <v>68</v>
      </c>
      <c r="K10" s="18" t="s">
        <v>69</v>
      </c>
      <c r="L10" s="3">
        <v>9334656</v>
      </c>
      <c r="M10" s="37" t="s">
        <v>82</v>
      </c>
      <c r="N10" s="38" t="s">
        <v>61</v>
      </c>
      <c r="O10" s="47"/>
      <c r="P10" s="48"/>
      <c r="Q10" s="47"/>
      <c r="R10" s="47"/>
    </row>
    <row r="11" spans="1:18">
      <c r="A11" s="21"/>
      <c r="B11" s="21"/>
      <c r="C11" s="13"/>
      <c r="D11" s="25"/>
      <c r="E11" s="18"/>
      <c r="F11" s="29"/>
      <c r="G11" s="16"/>
      <c r="H11" s="15"/>
      <c r="I11" s="17"/>
      <c r="J11" s="18"/>
      <c r="K11" s="18"/>
      <c r="L11" s="3"/>
      <c r="M11" s="18"/>
      <c r="N11" s="38"/>
      <c r="O11" s="47"/>
      <c r="P11" s="47"/>
      <c r="Q11" s="47"/>
      <c r="R11" s="47"/>
    </row>
    <row r="12" spans="1:18">
      <c r="A12" s="21"/>
      <c r="B12" s="21"/>
      <c r="C12" s="13"/>
      <c r="D12" s="25"/>
      <c r="E12" s="18"/>
      <c r="F12" s="29"/>
      <c r="G12" s="16"/>
      <c r="H12" s="15"/>
      <c r="I12" s="17"/>
      <c r="J12" s="18"/>
      <c r="K12" s="18"/>
      <c r="L12" s="3"/>
      <c r="M12" s="18"/>
      <c r="N12" s="38"/>
      <c r="O12" s="47"/>
      <c r="P12" s="47"/>
      <c r="Q12" s="47"/>
      <c r="R12" s="47"/>
    </row>
  </sheetData>
  <hyperlinks>
    <hyperlink ref="E4" r:id="rId1"/>
    <hyperlink ref="E5" r:id="rId2"/>
    <hyperlink ref="E8" r:id="rId3"/>
    <hyperlink ref="E7" r:id="rId4"/>
    <hyperlink ref="E6" r:id="rId5"/>
    <hyperlink ref="E9" r:id="rId6"/>
    <hyperlink ref="E10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2016-03-09T06:54:51Z</dcterms:created>
  <dcterms:modified xsi:type="dcterms:W3CDTF">2016-04-04T12:15:16Z</dcterms:modified>
</cp:coreProperties>
</file>