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2016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  <definedName name="_xlnm.Print_Area" localSheetId="0">'2016'!#REF!</definedName>
  </definedNames>
  <calcPr calcId="152511" calcMode="manual"/>
</workbook>
</file>

<file path=xl/calcChain.xml><?xml version="1.0" encoding="utf-8"?>
<calcChain xmlns="http://schemas.openxmlformats.org/spreadsheetml/2006/main">
  <c r="J19" i="1" l="1"/>
  <c r="J20" i="1"/>
  <c r="F4" i="1"/>
  <c r="F5" i="1"/>
  <c r="F6" i="1"/>
  <c r="F7" i="1"/>
  <c r="F8" i="1"/>
  <c r="F9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<sst xmlns="http://schemas.openxmlformats.org/spreadsheetml/2006/main" count="36" uniqueCount="16">
  <si>
    <t>Заказ</t>
  </si>
  <si>
    <t>215-65</t>
  </si>
  <si>
    <t>215-66</t>
  </si>
  <si>
    <t>Арт</t>
  </si>
  <si>
    <t>Деталь 1</t>
  </si>
  <si>
    <t>Деталь 2</t>
  </si>
  <si>
    <t>Деталь 3</t>
  </si>
  <si>
    <t>Деталь 4</t>
  </si>
  <si>
    <t>Деталь 5</t>
  </si>
  <si>
    <t>Деталь 6</t>
  </si>
  <si>
    <t>Деталь 7</t>
  </si>
  <si>
    <t>Ширина развертки, мм</t>
  </si>
  <si>
    <t>Высота развертки, мм</t>
  </si>
  <si>
    <t>Периметр, м</t>
  </si>
  <si>
    <t>Кол-во, шт</t>
  </si>
  <si>
    <t>Если в столбце А номер заказа=Н19, то (ширина+высота)*2*кол-во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</si>
</sst>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rgb="FFC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164" fontId="4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ote17\DBX\Dropbox\BILDEX&amp;GRADAS\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20"/>
  <sheetViews>
    <sheetView tabSelected="1" zoomScale="70" zoomScaleNormal="70" workbookViewId="0">
      <pane xSplit="1" ySplit="2" topLeftCell="B3" activePane="bottomRight" state="frozen"/>
      <selection activeCell="A3" sqref="A3"/>
      <selection pane="topRight" activeCell="O3" sqref="O3"/>
      <selection pane="bottomLeft" activeCell="A8" sqref="A8"/>
      <selection pane="bottomRight" activeCell="G27" sqref="G27"/>
    </sheetView>
  </sheetViews>
  <sheetFormatPr defaultColWidth="8.85546875" defaultRowHeight="15" x14ac:dyDescent="0.2"/>
  <cols>
    <col min="1" max="1" width="8.85546875" style="1"/>
    <col min="2" max="2" width="13" style="1" customWidth="1"/>
    <col min="3" max="4" width="17.85546875" style="1" customWidth="1"/>
    <col min="5" max="6" width="11.28515625" style="1" customWidth="1"/>
    <col min="7" max="7" width="8.85546875" style="1"/>
    <col min="8" max="8" width="12.140625" style="1" customWidth="1"/>
    <col min="9" max="9" width="15.42578125" style="1" customWidth="1"/>
    <col min="10" max="10" width="13.7109375" style="1" customWidth="1"/>
    <col min="11" max="16384" width="8.85546875" style="2"/>
  </cols>
  <sheetData>
    <row r="2" spans="1:10" s="7" customFormat="1" ht="30.75" customHeight="1" x14ac:dyDescent="0.25">
      <c r="A2" s="5" t="s">
        <v>0</v>
      </c>
      <c r="B2" s="5" t="s">
        <v>3</v>
      </c>
      <c r="C2" s="5" t="s">
        <v>11</v>
      </c>
      <c r="D2" s="5" t="s">
        <v>12</v>
      </c>
      <c r="E2" s="5" t="s">
        <v>14</v>
      </c>
      <c r="F2" s="6"/>
      <c r="G2" s="6"/>
      <c r="H2" s="6"/>
      <c r="I2" s="6"/>
      <c r="J2" s="6"/>
    </row>
    <row r="3" spans="1:10" x14ac:dyDescent="0.2">
      <c r="A3" s="8" t="s">
        <v>1</v>
      </c>
      <c r="B3" s="8" t="s">
        <v>4</v>
      </c>
      <c r="C3" s="9">
        <v>1085.5999999999999</v>
      </c>
      <c r="D3" s="9">
        <v>1376</v>
      </c>
      <c r="E3" s="9">
        <v>5</v>
      </c>
      <c r="F3" s="1">
        <f>2*(C3+D3)*E3/1000</f>
        <v>24.616</v>
      </c>
    </row>
    <row r="4" spans="1:10" x14ac:dyDescent="0.2">
      <c r="A4" s="8" t="s">
        <v>1</v>
      </c>
      <c r="B4" s="8" t="s">
        <v>5</v>
      </c>
      <c r="C4" s="9">
        <v>1061.5999999999999</v>
      </c>
      <c r="D4" s="9">
        <v>1271</v>
      </c>
      <c r="E4" s="9">
        <v>8</v>
      </c>
      <c r="F4" s="1">
        <f t="shared" ref="F4:F15" si="0">2*(C4+D4)*E4/1000</f>
        <v>37.321599999999997</v>
      </c>
    </row>
    <row r="5" spans="1:10" x14ac:dyDescent="0.2">
      <c r="A5" s="8" t="s">
        <v>1</v>
      </c>
      <c r="B5" s="8" t="s">
        <v>6</v>
      </c>
      <c r="C5" s="9">
        <v>1061.5999999999999</v>
      </c>
      <c r="D5" s="9">
        <v>1271</v>
      </c>
      <c r="E5" s="9">
        <v>10</v>
      </c>
      <c r="F5" s="1">
        <f t="shared" si="0"/>
        <v>46.652000000000001</v>
      </c>
    </row>
    <row r="6" spans="1:10" x14ac:dyDescent="0.2">
      <c r="A6" s="8" t="s">
        <v>1</v>
      </c>
      <c r="B6" s="8" t="s">
        <v>7</v>
      </c>
      <c r="C6" s="9">
        <v>1071.5999999999999</v>
      </c>
      <c r="D6" s="9">
        <v>1362.4</v>
      </c>
      <c r="E6" s="9">
        <v>6</v>
      </c>
      <c r="F6" s="1">
        <f t="shared" si="0"/>
        <v>29.207999999999998</v>
      </c>
    </row>
    <row r="7" spans="1:10" x14ac:dyDescent="0.2">
      <c r="A7" s="8" t="s">
        <v>1</v>
      </c>
      <c r="B7" s="8" t="s">
        <v>8</v>
      </c>
      <c r="C7" s="9">
        <v>1465.4</v>
      </c>
      <c r="D7" s="9">
        <v>720.6</v>
      </c>
      <c r="E7" s="9">
        <v>4</v>
      </c>
      <c r="F7" s="1">
        <f t="shared" si="0"/>
        <v>17.488</v>
      </c>
    </row>
    <row r="8" spans="1:10" x14ac:dyDescent="0.2">
      <c r="A8" s="8" t="s">
        <v>1</v>
      </c>
      <c r="B8" s="8" t="s">
        <v>9</v>
      </c>
      <c r="C8" s="9">
        <v>1052.5999999999999</v>
      </c>
      <c r="D8" s="9">
        <v>1929.4</v>
      </c>
      <c r="E8" s="9">
        <v>2</v>
      </c>
      <c r="F8" s="1">
        <f t="shared" si="0"/>
        <v>11.928000000000001</v>
      </c>
    </row>
    <row r="9" spans="1:10" x14ac:dyDescent="0.2">
      <c r="A9" s="10" t="s">
        <v>2</v>
      </c>
      <c r="B9" s="10" t="s">
        <v>4</v>
      </c>
      <c r="C9" s="11">
        <v>1061.5999999999999</v>
      </c>
      <c r="D9" s="11">
        <v>1208.8</v>
      </c>
      <c r="E9" s="11">
        <v>15</v>
      </c>
      <c r="F9" s="1">
        <f t="shared" si="0"/>
        <v>68.111999999999981</v>
      </c>
    </row>
    <row r="10" spans="1:10" x14ac:dyDescent="0.2">
      <c r="A10" s="10" t="s">
        <v>2</v>
      </c>
      <c r="B10" s="10" t="s">
        <v>5</v>
      </c>
      <c r="C10" s="11">
        <v>1086.5999999999999</v>
      </c>
      <c r="D10" s="11">
        <v>1298.4000000000001</v>
      </c>
      <c r="E10" s="11">
        <v>18</v>
      </c>
      <c r="F10" s="1">
        <f t="shared" si="0"/>
        <v>85.86</v>
      </c>
    </row>
    <row r="11" spans="1:10" x14ac:dyDescent="0.2">
      <c r="A11" s="10" t="s">
        <v>2</v>
      </c>
      <c r="B11" s="10" t="s">
        <v>6</v>
      </c>
      <c r="C11" s="11">
        <v>1308.4000000000001</v>
      </c>
      <c r="D11" s="11">
        <v>1276.4000000000001</v>
      </c>
      <c r="E11" s="11">
        <v>2</v>
      </c>
      <c r="F11" s="1">
        <f t="shared" si="0"/>
        <v>10.3392</v>
      </c>
    </row>
    <row r="12" spans="1:10" x14ac:dyDescent="0.2">
      <c r="A12" s="10" t="s">
        <v>2</v>
      </c>
      <c r="B12" s="10" t="s">
        <v>7</v>
      </c>
      <c r="C12" s="11">
        <v>1732.4</v>
      </c>
      <c r="D12" s="11">
        <v>1343.4</v>
      </c>
      <c r="E12" s="11">
        <v>11</v>
      </c>
      <c r="F12" s="1">
        <f t="shared" si="0"/>
        <v>67.667600000000007</v>
      </c>
    </row>
    <row r="13" spans="1:10" x14ac:dyDescent="0.2">
      <c r="A13" s="10" t="s">
        <v>2</v>
      </c>
      <c r="B13" s="10" t="s">
        <v>8</v>
      </c>
      <c r="C13" s="11">
        <v>1732.4</v>
      </c>
      <c r="D13" s="11">
        <v>1326.4</v>
      </c>
      <c r="E13" s="11">
        <v>9</v>
      </c>
      <c r="F13" s="1">
        <f t="shared" si="0"/>
        <v>55.058399999999999</v>
      </c>
    </row>
    <row r="14" spans="1:10" x14ac:dyDescent="0.2">
      <c r="A14" s="10" t="s">
        <v>2</v>
      </c>
      <c r="B14" s="10" t="s">
        <v>9</v>
      </c>
      <c r="C14" s="11">
        <v>1095.4000000000001</v>
      </c>
      <c r="D14" s="11">
        <v>1353.6</v>
      </c>
      <c r="E14" s="11">
        <v>6</v>
      </c>
      <c r="F14" s="1">
        <f t="shared" si="0"/>
        <v>29.388000000000002</v>
      </c>
    </row>
    <row r="15" spans="1:10" x14ac:dyDescent="0.2">
      <c r="A15" s="10" t="s">
        <v>2</v>
      </c>
      <c r="B15" s="10" t="s">
        <v>10</v>
      </c>
      <c r="C15" s="11">
        <v>260</v>
      </c>
      <c r="D15" s="11">
        <v>3065</v>
      </c>
      <c r="E15" s="11">
        <v>4</v>
      </c>
      <c r="F15" s="1">
        <f t="shared" si="0"/>
        <v>26.6</v>
      </c>
    </row>
    <row r="18" spans="8:12" x14ac:dyDescent="0.2">
      <c r="H18" s="4" t="s">
        <v>0</v>
      </c>
      <c r="I18" s="4" t="s">
        <v>13</v>
      </c>
    </row>
    <row r="19" spans="8:12" x14ac:dyDescent="0.2">
      <c r="H19" s="4" t="s">
        <v>1</v>
      </c>
      <c r="I19" s="3">
        <v>167.21</v>
      </c>
      <c r="J19" s="1">
        <f>SUMPRODUCT((A$3:A$99=H19)*(C$3:C$99+D$3:D$99)*2*E$3:E$99)%/10</f>
        <v>167.21359999999999</v>
      </c>
      <c r="L19" s="12" t="s">
        <v>15</v>
      </c>
    </row>
    <row r="20" spans="8:12" x14ac:dyDescent="0.2">
      <c r="H20" s="4" t="s">
        <v>2</v>
      </c>
      <c r="I20" s="3">
        <v>343.03</v>
      </c>
      <c r="J20" s="1">
        <f>SUMPRODUCT((A$3:A$99=H20)*(C$3:C$99+D$3:D$99)*2*E$3:E$99)/1000</f>
        <v>343.02519999999998</v>
      </c>
    </row>
  </sheetData>
  <pageMargins left="0.11811023622047245" right="0.11811023622047245" top="0.15748031496062992" bottom="0.15748031496062992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2016-04-04T08:44:14Z</dcterms:created>
  <dcterms:modified xsi:type="dcterms:W3CDTF">2016-04-04T10:12:58Z</dcterms:modified>
</cp:coreProperties>
</file>