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5200" windowHeight="12135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N3" i="1"/>
  <c r="DO8" l="1"/>
  <c r="DM8"/>
  <c r="DL8"/>
  <c r="DN8" s="1"/>
  <c r="DP8" s="1"/>
  <c r="DK8"/>
  <c r="CF8"/>
  <c r="CD8"/>
  <c r="CB8"/>
  <c r="BX8"/>
  <c r="BU8"/>
  <c r="BS8"/>
  <c r="BQ8"/>
  <c r="BO8"/>
  <c r="BM8"/>
  <c r="BK8"/>
  <c r="BI8"/>
  <c r="BG8"/>
  <c r="BE8"/>
  <c r="BC8"/>
  <c r="BA8"/>
  <c r="AY8"/>
  <c r="AW8"/>
  <c r="AU8"/>
  <c r="AS8"/>
  <c r="AQ8"/>
  <c r="AO8"/>
  <c r="AM8"/>
  <c r="AK8"/>
  <c r="AI8"/>
  <c r="AG8"/>
  <c r="AE8"/>
  <c r="AC8"/>
  <c r="AA8"/>
  <c r="Y8"/>
  <c r="DJ8" s="1"/>
  <c r="EG8" s="1"/>
  <c r="FE8" s="1"/>
  <c r="GC8" s="1"/>
  <c r="HA8" s="1"/>
  <c r="W8"/>
  <c r="DI8" s="1"/>
  <c r="EE8" s="1"/>
  <c r="FC8" s="1"/>
  <c r="GA8" s="1"/>
  <c r="GY8" s="1"/>
  <c r="U8"/>
  <c r="DH8" s="1"/>
  <c r="EC8" s="1"/>
  <c r="FA8" s="1"/>
  <c r="FY8" s="1"/>
  <c r="GW8" s="1"/>
  <c r="S8"/>
  <c r="DG8" s="1"/>
  <c r="EA8" s="1"/>
  <c r="EY8" s="1"/>
  <c r="FW8" s="1"/>
  <c r="GU8" s="1"/>
  <c r="Q8"/>
  <c r="DF8" s="1"/>
  <c r="DY8" s="1"/>
  <c r="EW8" s="1"/>
  <c r="FU8" s="1"/>
  <c r="GS8" s="1"/>
  <c r="O8"/>
  <c r="DE8" s="1"/>
  <c r="DW8" s="1"/>
  <c r="EU8" s="1"/>
  <c r="FS8" s="1"/>
  <c r="GQ8" s="1"/>
  <c r="M8"/>
  <c r="DD8" s="1"/>
  <c r="DU8" s="1"/>
  <c r="ES8" s="1"/>
  <c r="FQ8" s="1"/>
  <c r="GO8" s="1"/>
  <c r="K8"/>
  <c r="DC8" s="1"/>
  <c r="DS8" s="1"/>
  <c r="EQ8" s="1"/>
  <c r="FO8" s="1"/>
  <c r="GM8" s="1"/>
  <c r="I8"/>
  <c r="DB8" s="1"/>
  <c r="DQ8" s="1"/>
  <c r="EO8" s="1"/>
  <c r="FM8" s="1"/>
  <c r="GK8" s="1"/>
  <c r="G8"/>
  <c r="DA8" s="1"/>
  <c r="E8"/>
  <c r="CZ8" s="1"/>
  <c r="C8"/>
  <c r="DO7"/>
  <c r="DM7"/>
  <c r="DL7"/>
  <c r="DN7" s="1"/>
  <c r="DP7" s="1"/>
  <c r="DR7" s="1"/>
  <c r="DT7" s="1"/>
  <c r="DK7"/>
  <c r="CF7"/>
  <c r="CD7"/>
  <c r="CB7"/>
  <c r="BX7"/>
  <c r="BU7"/>
  <c r="BS7"/>
  <c r="BQ7"/>
  <c r="BO7"/>
  <c r="BM7"/>
  <c r="BK7"/>
  <c r="BI7"/>
  <c r="BG7"/>
  <c r="BE7"/>
  <c r="BC7"/>
  <c r="BA7"/>
  <c r="AY7"/>
  <c r="AW7"/>
  <c r="AU7"/>
  <c r="AS7"/>
  <c r="AQ7"/>
  <c r="AO7"/>
  <c r="AM7"/>
  <c r="AK7"/>
  <c r="AI7"/>
  <c r="AG7"/>
  <c r="AE7"/>
  <c r="AC7"/>
  <c r="AA7"/>
  <c r="Y7"/>
  <c r="DJ7" s="1"/>
  <c r="EG7" s="1"/>
  <c r="FE7" s="1"/>
  <c r="GC7" s="1"/>
  <c r="HA7" s="1"/>
  <c r="W7"/>
  <c r="DI7" s="1"/>
  <c r="EE7" s="1"/>
  <c r="FC7" s="1"/>
  <c r="GA7" s="1"/>
  <c r="GY7" s="1"/>
  <c r="U7"/>
  <c r="DH7" s="1"/>
  <c r="EC7" s="1"/>
  <c r="FA7" s="1"/>
  <c r="FY7" s="1"/>
  <c r="GW7" s="1"/>
  <c r="S7"/>
  <c r="DG7" s="1"/>
  <c r="EA7" s="1"/>
  <c r="EY7" s="1"/>
  <c r="FW7" s="1"/>
  <c r="GU7" s="1"/>
  <c r="Q7"/>
  <c r="DF7" s="1"/>
  <c r="DY7" s="1"/>
  <c r="EW7" s="1"/>
  <c r="FU7" s="1"/>
  <c r="GS7" s="1"/>
  <c r="O7"/>
  <c r="DE7" s="1"/>
  <c r="DW7" s="1"/>
  <c r="EU7" s="1"/>
  <c r="FS7" s="1"/>
  <c r="GQ7" s="1"/>
  <c r="M7"/>
  <c r="DD7" s="1"/>
  <c r="DU7" s="1"/>
  <c r="ES7" s="1"/>
  <c r="FQ7" s="1"/>
  <c r="GO7" s="1"/>
  <c r="K7"/>
  <c r="DC7" s="1"/>
  <c r="DS7" s="1"/>
  <c r="EQ7" s="1"/>
  <c r="FO7" s="1"/>
  <c r="GM7" s="1"/>
  <c r="I7"/>
  <c r="DB7" s="1"/>
  <c r="DQ7" s="1"/>
  <c r="EO7" s="1"/>
  <c r="FM7" s="1"/>
  <c r="GK7" s="1"/>
  <c r="G7"/>
  <c r="DA7" s="1"/>
  <c r="E7"/>
  <c r="CZ7" s="1"/>
  <c r="C7"/>
  <c r="DO6"/>
  <c r="DM6"/>
  <c r="DL6"/>
  <c r="DN6" s="1"/>
  <c r="DP6" s="1"/>
  <c r="DK6"/>
  <c r="CF6"/>
  <c r="CD6"/>
  <c r="CB6"/>
  <c r="BX6"/>
  <c r="BU6"/>
  <c r="BS6"/>
  <c r="BQ6"/>
  <c r="BO6"/>
  <c r="BM6"/>
  <c r="BK6"/>
  <c r="BI6"/>
  <c r="BG6"/>
  <c r="BE6"/>
  <c r="BC6"/>
  <c r="BA6"/>
  <c r="AY6"/>
  <c r="AW6"/>
  <c r="AU6"/>
  <c r="AS6"/>
  <c r="AQ6"/>
  <c r="AO6"/>
  <c r="AM6"/>
  <c r="AK6"/>
  <c r="AI6"/>
  <c r="AG6"/>
  <c r="AE6"/>
  <c r="AC6"/>
  <c r="AA6"/>
  <c r="Y6"/>
  <c r="DJ6" s="1"/>
  <c r="EG6" s="1"/>
  <c r="FE6" s="1"/>
  <c r="GC6" s="1"/>
  <c r="HA6" s="1"/>
  <c r="W6"/>
  <c r="DI6" s="1"/>
  <c r="EE6" s="1"/>
  <c r="FC6" s="1"/>
  <c r="GA6" s="1"/>
  <c r="GY6" s="1"/>
  <c r="U6"/>
  <c r="DH6" s="1"/>
  <c r="EC6" s="1"/>
  <c r="FA6" s="1"/>
  <c r="FY6" s="1"/>
  <c r="GW6" s="1"/>
  <c r="S6"/>
  <c r="DG6" s="1"/>
  <c r="EA6" s="1"/>
  <c r="EY6" s="1"/>
  <c r="FW6" s="1"/>
  <c r="GU6" s="1"/>
  <c r="Q6"/>
  <c r="DF6" s="1"/>
  <c r="DY6" s="1"/>
  <c r="EW6" s="1"/>
  <c r="FU6" s="1"/>
  <c r="GS6" s="1"/>
  <c r="O6"/>
  <c r="DE6" s="1"/>
  <c r="DW6" s="1"/>
  <c r="EU6" s="1"/>
  <c r="FS6" s="1"/>
  <c r="GQ6" s="1"/>
  <c r="M6"/>
  <c r="DD6" s="1"/>
  <c r="DU6" s="1"/>
  <c r="ES6" s="1"/>
  <c r="FQ6" s="1"/>
  <c r="GO6" s="1"/>
  <c r="K6"/>
  <c r="DC6" s="1"/>
  <c r="DS6" s="1"/>
  <c r="EQ6" s="1"/>
  <c r="FO6" s="1"/>
  <c r="GM6" s="1"/>
  <c r="I6"/>
  <c r="DB6" s="1"/>
  <c r="DQ6" s="1"/>
  <c r="EO6" s="1"/>
  <c r="FM6" s="1"/>
  <c r="GK6" s="1"/>
  <c r="G6"/>
  <c r="DA6" s="1"/>
  <c r="E6"/>
  <c r="C6"/>
  <c r="DO5"/>
  <c r="DM5"/>
  <c r="DL5"/>
  <c r="DK5"/>
  <c r="DH5"/>
  <c r="EC5" s="1"/>
  <c r="FA5" s="1"/>
  <c r="FY5" s="1"/>
  <c r="GW5" s="1"/>
  <c r="CF5"/>
  <c r="CD5"/>
  <c r="CB5"/>
  <c r="BX5"/>
  <c r="BU5"/>
  <c r="BS5"/>
  <c r="BQ5"/>
  <c r="BO5"/>
  <c r="BM5"/>
  <c r="BK5"/>
  <c r="BI5"/>
  <c r="BG5"/>
  <c r="BE5"/>
  <c r="BC5"/>
  <c r="BA5"/>
  <c r="AY5"/>
  <c r="AW5"/>
  <c r="AU5"/>
  <c r="AS5"/>
  <c r="AQ5"/>
  <c r="AO5"/>
  <c r="AM5"/>
  <c r="AK5"/>
  <c r="AI5"/>
  <c r="AG5"/>
  <c r="AE5"/>
  <c r="AC5"/>
  <c r="AA5"/>
  <c r="Y5"/>
  <c r="DJ5" s="1"/>
  <c r="EG5" s="1"/>
  <c r="FE5" s="1"/>
  <c r="GC5" s="1"/>
  <c r="HA5" s="1"/>
  <c r="W5"/>
  <c r="DI5" s="1"/>
  <c r="EE5" s="1"/>
  <c r="FC5" s="1"/>
  <c r="GA5" s="1"/>
  <c r="GY5" s="1"/>
  <c r="U5"/>
  <c r="S5"/>
  <c r="DG5" s="1"/>
  <c r="EA5" s="1"/>
  <c r="EY5" s="1"/>
  <c r="FW5" s="1"/>
  <c r="GU5" s="1"/>
  <c r="Q5"/>
  <c r="DF5" s="1"/>
  <c r="DY5" s="1"/>
  <c r="EW5" s="1"/>
  <c r="FU5" s="1"/>
  <c r="GS5" s="1"/>
  <c r="O5"/>
  <c r="DE5" s="1"/>
  <c r="DW5" s="1"/>
  <c r="EU5" s="1"/>
  <c r="FS5" s="1"/>
  <c r="GQ5" s="1"/>
  <c r="M5"/>
  <c r="DD5" s="1"/>
  <c r="DU5" s="1"/>
  <c r="ES5" s="1"/>
  <c r="FQ5" s="1"/>
  <c r="GO5" s="1"/>
  <c r="K5"/>
  <c r="DC5" s="1"/>
  <c r="DS5" s="1"/>
  <c r="EQ5" s="1"/>
  <c r="FO5" s="1"/>
  <c r="GM5" s="1"/>
  <c r="I5"/>
  <c r="DB5" s="1"/>
  <c r="DQ5" s="1"/>
  <c r="EO5" s="1"/>
  <c r="FM5" s="1"/>
  <c r="GK5" s="1"/>
  <c r="G5"/>
  <c r="E5"/>
  <c r="CZ5" s="1"/>
  <c r="C5"/>
  <c r="CY5" s="1"/>
  <c r="DO4"/>
  <c r="DM4"/>
  <c r="DK4"/>
  <c r="DL4" s="1"/>
  <c r="DN4" s="1"/>
  <c r="DP4" s="1"/>
  <c r="DR4" s="1"/>
  <c r="DT4" s="1"/>
  <c r="CF4"/>
  <c r="CD4"/>
  <c r="CB4"/>
  <c r="BX4"/>
  <c r="BU4"/>
  <c r="BS4"/>
  <c r="BQ4"/>
  <c r="BO4"/>
  <c r="BM4"/>
  <c r="BK4"/>
  <c r="BI4"/>
  <c r="BG4"/>
  <c r="BE4"/>
  <c r="BC4"/>
  <c r="BA4"/>
  <c r="AY4"/>
  <c r="AW4"/>
  <c r="AU4"/>
  <c r="AS4"/>
  <c r="AQ4"/>
  <c r="AO4"/>
  <c r="AM4"/>
  <c r="AK4"/>
  <c r="AI4"/>
  <c r="AG4"/>
  <c r="AE4"/>
  <c r="AC4"/>
  <c r="AA4"/>
  <c r="Y4"/>
  <c r="DJ4" s="1"/>
  <c r="EG4" s="1"/>
  <c r="FE4" s="1"/>
  <c r="GC4" s="1"/>
  <c r="HA4" s="1"/>
  <c r="W4"/>
  <c r="DI4" s="1"/>
  <c r="EE4" s="1"/>
  <c r="FC4" s="1"/>
  <c r="GA4" s="1"/>
  <c r="GY4" s="1"/>
  <c r="U4"/>
  <c r="DH4" s="1"/>
  <c r="EC4" s="1"/>
  <c r="FA4" s="1"/>
  <c r="FY4" s="1"/>
  <c r="GW4" s="1"/>
  <c r="S4"/>
  <c r="DG4" s="1"/>
  <c r="EA4" s="1"/>
  <c r="EY4" s="1"/>
  <c r="FW4" s="1"/>
  <c r="GU4" s="1"/>
  <c r="Q4"/>
  <c r="DF4" s="1"/>
  <c r="DY4" s="1"/>
  <c r="EW4" s="1"/>
  <c r="FU4" s="1"/>
  <c r="GS4" s="1"/>
  <c r="O4"/>
  <c r="DE4" s="1"/>
  <c r="DW4" s="1"/>
  <c r="EU4" s="1"/>
  <c r="FS4" s="1"/>
  <c r="GQ4" s="1"/>
  <c r="M4"/>
  <c r="DD4" s="1"/>
  <c r="DU4" s="1"/>
  <c r="ES4" s="1"/>
  <c r="FQ4" s="1"/>
  <c r="GO4" s="1"/>
  <c r="K4"/>
  <c r="DC4" s="1"/>
  <c r="DS4" s="1"/>
  <c r="EQ4" s="1"/>
  <c r="FO4" s="1"/>
  <c r="GM4" s="1"/>
  <c r="I4"/>
  <c r="DB4" s="1"/>
  <c r="DQ4" s="1"/>
  <c r="EO4" s="1"/>
  <c r="FM4" s="1"/>
  <c r="GK4" s="1"/>
  <c r="G4"/>
  <c r="E4"/>
  <c r="CZ4" s="1"/>
  <c r="C4"/>
  <c r="DO3"/>
  <c r="DM3"/>
  <c r="DK3"/>
  <c r="DL3" s="1"/>
  <c r="DN3" s="1"/>
  <c r="DP3" s="1"/>
  <c r="CF3"/>
  <c r="CD3"/>
  <c r="CB3"/>
  <c r="BX3"/>
  <c r="BU3"/>
  <c r="BS3"/>
  <c r="BQ3"/>
  <c r="BO3"/>
  <c r="BM3"/>
  <c r="BK3"/>
  <c r="BI3"/>
  <c r="BG3"/>
  <c r="BE3"/>
  <c r="BC3"/>
  <c r="BA3"/>
  <c r="AY3"/>
  <c r="AW3"/>
  <c r="AU3"/>
  <c r="AS3"/>
  <c r="AQ3"/>
  <c r="AO3"/>
  <c r="AM3"/>
  <c r="AK3"/>
  <c r="AI3"/>
  <c r="AG3"/>
  <c r="AE3"/>
  <c r="AC3"/>
  <c r="AA3"/>
  <c r="Y3"/>
  <c r="DJ3" s="1"/>
  <c r="EG3" s="1"/>
  <c r="FE3" s="1"/>
  <c r="GC3" s="1"/>
  <c r="HA3" s="1"/>
  <c r="W3"/>
  <c r="DI3" s="1"/>
  <c r="EE3" s="1"/>
  <c r="FC3" s="1"/>
  <c r="GA3" s="1"/>
  <c r="GY3" s="1"/>
  <c r="U3"/>
  <c r="DH3" s="1"/>
  <c r="EC3" s="1"/>
  <c r="FA3" s="1"/>
  <c r="FY3" s="1"/>
  <c r="GW3" s="1"/>
  <c r="S3"/>
  <c r="DG3" s="1"/>
  <c r="EA3" s="1"/>
  <c r="EY3" s="1"/>
  <c r="FW3" s="1"/>
  <c r="GU3" s="1"/>
  <c r="Q3"/>
  <c r="DF3" s="1"/>
  <c r="DY3" s="1"/>
  <c r="EW3" s="1"/>
  <c r="FU3" s="1"/>
  <c r="GS3" s="1"/>
  <c r="O3"/>
  <c r="DE3" s="1"/>
  <c r="DW3" s="1"/>
  <c r="EU3" s="1"/>
  <c r="FS3" s="1"/>
  <c r="GQ3" s="1"/>
  <c r="M3"/>
  <c r="DD3" s="1"/>
  <c r="DU3" s="1"/>
  <c r="ES3" s="1"/>
  <c r="FQ3" s="1"/>
  <c r="GO3" s="1"/>
  <c r="K3"/>
  <c r="DC3" s="1"/>
  <c r="DS3" s="1"/>
  <c r="EQ3" s="1"/>
  <c r="FO3" s="1"/>
  <c r="GM3" s="1"/>
  <c r="I3"/>
  <c r="DB3" s="1"/>
  <c r="DQ3" s="1"/>
  <c r="EO3" s="1"/>
  <c r="FM3" s="1"/>
  <c r="GK3" s="1"/>
  <c r="G3"/>
  <c r="E3"/>
  <c r="CZ3" s="1"/>
  <c r="C3"/>
  <c r="CY3" s="1"/>
  <c r="DO2"/>
  <c r="DM2"/>
  <c r="DL2"/>
  <c r="DN2" s="1"/>
  <c r="DP2" s="1"/>
  <c r="DK2"/>
  <c r="CF2"/>
  <c r="CD2"/>
  <c r="CB2"/>
  <c r="BX2"/>
  <c r="BU2"/>
  <c r="BS2"/>
  <c r="BQ2"/>
  <c r="BO2"/>
  <c r="BM2"/>
  <c r="BK2"/>
  <c r="BI2"/>
  <c r="BG2"/>
  <c r="BE2"/>
  <c r="BC2"/>
  <c r="BA2"/>
  <c r="AY2"/>
  <c r="AW2"/>
  <c r="AU2"/>
  <c r="AS2"/>
  <c r="AQ2"/>
  <c r="AO2"/>
  <c r="AM2"/>
  <c r="AK2"/>
  <c r="AI2"/>
  <c r="AG2"/>
  <c r="AE2"/>
  <c r="AC2"/>
  <c r="AA2"/>
  <c r="Y2"/>
  <c r="DJ2" s="1"/>
  <c r="EG2" s="1"/>
  <c r="FE2" s="1"/>
  <c r="GC2" s="1"/>
  <c r="HA2" s="1"/>
  <c r="W2"/>
  <c r="DI2" s="1"/>
  <c r="EE2" s="1"/>
  <c r="FC2" s="1"/>
  <c r="GA2" s="1"/>
  <c r="GY2" s="1"/>
  <c r="U2"/>
  <c r="DH2" s="1"/>
  <c r="EC2" s="1"/>
  <c r="FA2" s="1"/>
  <c r="FY2" s="1"/>
  <c r="GW2" s="1"/>
  <c r="S2"/>
  <c r="DG2" s="1"/>
  <c r="EA2" s="1"/>
  <c r="EY2" s="1"/>
  <c r="FW2" s="1"/>
  <c r="GU2" s="1"/>
  <c r="Q2"/>
  <c r="DF2" s="1"/>
  <c r="DY2" s="1"/>
  <c r="EW2" s="1"/>
  <c r="FU2" s="1"/>
  <c r="GS2" s="1"/>
  <c r="O2"/>
  <c r="DE2" s="1"/>
  <c r="DW2" s="1"/>
  <c r="EU2" s="1"/>
  <c r="FS2" s="1"/>
  <c r="GQ2" s="1"/>
  <c r="M2"/>
  <c r="DD2" s="1"/>
  <c r="DU2" s="1"/>
  <c r="ES2" s="1"/>
  <c r="FQ2" s="1"/>
  <c r="GO2" s="1"/>
  <c r="K2"/>
  <c r="DC2" s="1"/>
  <c r="DS2" s="1"/>
  <c r="EQ2" s="1"/>
  <c r="FO2" s="1"/>
  <c r="GM2" s="1"/>
  <c r="I2"/>
  <c r="DB2" s="1"/>
  <c r="DQ2" s="1"/>
  <c r="EO2" s="1"/>
  <c r="FM2" s="1"/>
  <c r="GK2" s="1"/>
  <c r="G2"/>
  <c r="DA2" s="1"/>
  <c r="E2"/>
  <c r="CZ2" s="1"/>
  <c r="C2"/>
  <c r="EI5" l="1"/>
  <c r="FG5" s="1"/>
  <c r="GE5" s="1"/>
  <c r="CY2"/>
  <c r="EI2" s="1"/>
  <c r="FG2" s="1"/>
  <c r="GE2" s="1"/>
  <c r="DA3"/>
  <c r="EM3" s="1"/>
  <c r="FK3" s="1"/>
  <c r="GI3" s="1"/>
  <c r="DA4"/>
  <c r="EM4" s="1"/>
  <c r="FK4" s="1"/>
  <c r="GI4" s="1"/>
  <c r="DA5"/>
  <c r="DN5"/>
  <c r="DP5" s="1"/>
  <c r="CY6"/>
  <c r="EM6"/>
  <c r="FK6" s="1"/>
  <c r="GI6" s="1"/>
  <c r="CZ6"/>
  <c r="EI6"/>
  <c r="FG6" s="1"/>
  <c r="GE6" s="1"/>
  <c r="CY8"/>
  <c r="EI8"/>
  <c r="FG8" s="1"/>
  <c r="GE8" s="1"/>
  <c r="EM2"/>
  <c r="FK2" s="1"/>
  <c r="GI2" s="1"/>
  <c r="EI3"/>
  <c r="FG3" s="1"/>
  <c r="GE3" s="1"/>
  <c r="DR2"/>
  <c r="DT2" s="1"/>
  <c r="DV2" s="1"/>
  <c r="DX2" s="1"/>
  <c r="DZ2" s="1"/>
  <c r="EB2" s="1"/>
  <c r="ED2" s="1"/>
  <c r="EF2" s="1"/>
  <c r="EH2" s="1"/>
  <c r="DR3"/>
  <c r="DT3" s="1"/>
  <c r="DV3" s="1"/>
  <c r="DX3" s="1"/>
  <c r="DZ3" s="1"/>
  <c r="EB3" s="1"/>
  <c r="ED3" s="1"/>
  <c r="EF3" s="1"/>
  <c r="EH3" s="1"/>
  <c r="EJ3" s="1"/>
  <c r="DV4"/>
  <c r="DX4" s="1"/>
  <c r="DZ4" s="1"/>
  <c r="EB4" s="1"/>
  <c r="ED4" s="1"/>
  <c r="EF4" s="1"/>
  <c r="EH4" s="1"/>
  <c r="EK2"/>
  <c r="FI2" s="1"/>
  <c r="GG2" s="1"/>
  <c r="EK4"/>
  <c r="FI4" s="1"/>
  <c r="GG4" s="1"/>
  <c r="EK3"/>
  <c r="FI3" s="1"/>
  <c r="GG3" s="1"/>
  <c r="DV7"/>
  <c r="DX7" s="1"/>
  <c r="DZ7" s="1"/>
  <c r="EB7" s="1"/>
  <c r="ED7" s="1"/>
  <c r="EF7" s="1"/>
  <c r="EH7" s="1"/>
  <c r="DR5"/>
  <c r="DT5" s="1"/>
  <c r="DV5" s="1"/>
  <c r="DX5" s="1"/>
  <c r="DZ5" s="1"/>
  <c r="EB5" s="1"/>
  <c r="ED5" s="1"/>
  <c r="EF5" s="1"/>
  <c r="EH5" s="1"/>
  <c r="EJ5" s="1"/>
  <c r="EL5" s="1"/>
  <c r="EN5" s="1"/>
  <c r="EP5" s="1"/>
  <c r="ER5" s="1"/>
  <c r="ET5" s="1"/>
  <c r="EV5" s="1"/>
  <c r="EX5" s="1"/>
  <c r="EZ5" s="1"/>
  <c r="FB5" s="1"/>
  <c r="FD5" s="1"/>
  <c r="FF5" s="1"/>
  <c r="FH5" s="1"/>
  <c r="FJ5" s="1"/>
  <c r="FL5" s="1"/>
  <c r="FN5" s="1"/>
  <c r="FP5" s="1"/>
  <c r="FR5" s="1"/>
  <c r="FT5" s="1"/>
  <c r="FV5" s="1"/>
  <c r="FX5" s="1"/>
  <c r="FZ5" s="1"/>
  <c r="GB5" s="1"/>
  <c r="GD5" s="1"/>
  <c r="GF5" s="1"/>
  <c r="GH5" s="1"/>
  <c r="GJ5" s="1"/>
  <c r="GL5" s="1"/>
  <c r="GN5" s="1"/>
  <c r="GP5" s="1"/>
  <c r="GR5" s="1"/>
  <c r="GT5" s="1"/>
  <c r="GV5" s="1"/>
  <c r="GX5" s="1"/>
  <c r="GZ5" s="1"/>
  <c r="HB5" s="1"/>
  <c r="EK5"/>
  <c r="FI5" s="1"/>
  <c r="GG5" s="1"/>
  <c r="DR6"/>
  <c r="DT6" s="1"/>
  <c r="DV6" s="1"/>
  <c r="DX6" s="1"/>
  <c r="DZ6" s="1"/>
  <c r="EB6" s="1"/>
  <c r="ED6" s="1"/>
  <c r="EF6" s="1"/>
  <c r="EH6" s="1"/>
  <c r="EJ6" s="1"/>
  <c r="EK7"/>
  <c r="FI7" s="1"/>
  <c r="GG7" s="1"/>
  <c r="DR8"/>
  <c r="DT8" s="1"/>
  <c r="DV8" s="1"/>
  <c r="DX8" s="1"/>
  <c r="DZ8" s="1"/>
  <c r="EB8" s="1"/>
  <c r="ED8" s="1"/>
  <c r="EF8" s="1"/>
  <c r="EH8" s="1"/>
  <c r="EJ8" s="1"/>
  <c r="CY4"/>
  <c r="EI4" s="1"/>
  <c r="FG4" s="1"/>
  <c r="GE4" s="1"/>
  <c r="EM5"/>
  <c r="FK5" s="1"/>
  <c r="GI5" s="1"/>
  <c r="CY7"/>
  <c r="EM8"/>
  <c r="FK8" s="1"/>
  <c r="GI8" s="1"/>
  <c r="EM7"/>
  <c r="FK7" s="1"/>
  <c r="GI7" s="1"/>
  <c r="EK6"/>
  <c r="FI6" s="1"/>
  <c r="GG6" s="1"/>
  <c r="EI7"/>
  <c r="FG7" s="1"/>
  <c r="GE7" s="1"/>
  <c r="EK8"/>
  <c r="FI8" s="1"/>
  <c r="GG8" s="1"/>
  <c r="EJ2" l="1"/>
  <c r="EL2" s="1"/>
  <c r="EN2" s="1"/>
  <c r="EP2" s="1"/>
  <c r="ER2" s="1"/>
  <c r="ET2" s="1"/>
  <c r="EV2" s="1"/>
  <c r="EX2" s="1"/>
  <c r="EZ2" s="1"/>
  <c r="FB2" s="1"/>
  <c r="FD2" s="1"/>
  <c r="FF2" s="1"/>
  <c r="FH2" s="1"/>
  <c r="FJ2" s="1"/>
  <c r="FL2" s="1"/>
  <c r="FN2" s="1"/>
  <c r="FP2" s="1"/>
  <c r="FR2" s="1"/>
  <c r="FT2" s="1"/>
  <c r="FV2" s="1"/>
  <c r="FX2" s="1"/>
  <c r="FZ2" s="1"/>
  <c r="GB2" s="1"/>
  <c r="GD2" s="1"/>
  <c r="GF2" s="1"/>
  <c r="GH2" s="1"/>
  <c r="GJ2" s="1"/>
  <c r="GL2" s="1"/>
  <c r="GN2" s="1"/>
  <c r="GP2" s="1"/>
  <c r="GR2" s="1"/>
  <c r="GT2" s="1"/>
  <c r="GV2" s="1"/>
  <c r="GX2" s="1"/>
  <c r="GZ2" s="1"/>
  <c r="HB2" s="1"/>
  <c r="EL6"/>
  <c r="EN6" s="1"/>
  <c r="EP6" s="1"/>
  <c r="ER6" s="1"/>
  <c r="ET6" s="1"/>
  <c r="EV6" s="1"/>
  <c r="EX6" s="1"/>
  <c r="EZ6" s="1"/>
  <c r="FB6" s="1"/>
  <c r="FD6" s="1"/>
  <c r="FF6" s="1"/>
  <c r="FH6" s="1"/>
  <c r="FJ6" s="1"/>
  <c r="FL6" s="1"/>
  <c r="FN6" s="1"/>
  <c r="FP6" s="1"/>
  <c r="FR6" s="1"/>
  <c r="FT6" s="1"/>
  <c r="FV6" s="1"/>
  <c r="FX6" s="1"/>
  <c r="FZ6" s="1"/>
  <c r="GB6" s="1"/>
  <c r="GD6" s="1"/>
  <c r="GF6" s="1"/>
  <c r="GH6" s="1"/>
  <c r="GJ6" s="1"/>
  <c r="GL6" s="1"/>
  <c r="GN6" s="1"/>
  <c r="GP6" s="1"/>
  <c r="GR6" s="1"/>
  <c r="GT6" s="1"/>
  <c r="GV6" s="1"/>
  <c r="GX6" s="1"/>
  <c r="GZ6" s="1"/>
  <c r="HB6" s="1"/>
  <c r="EJ7"/>
  <c r="EL7" s="1"/>
  <c r="EN7" s="1"/>
  <c r="EP7" s="1"/>
  <c r="ER7" s="1"/>
  <c r="ET7" s="1"/>
  <c r="EV7" s="1"/>
  <c r="EX7" s="1"/>
  <c r="EZ7" s="1"/>
  <c r="FB7" s="1"/>
  <c r="FD7" s="1"/>
  <c r="FF7" s="1"/>
  <c r="FH7" s="1"/>
  <c r="FJ7" s="1"/>
  <c r="FL7" s="1"/>
  <c r="FN7" s="1"/>
  <c r="FP7" s="1"/>
  <c r="FR7" s="1"/>
  <c r="FT7" s="1"/>
  <c r="FV7" s="1"/>
  <c r="FX7" s="1"/>
  <c r="FZ7" s="1"/>
  <c r="GB7" s="1"/>
  <c r="GD7" s="1"/>
  <c r="GF7" s="1"/>
  <c r="GH7" s="1"/>
  <c r="GJ7" s="1"/>
  <c r="GL7" s="1"/>
  <c r="GN7" s="1"/>
  <c r="GP7" s="1"/>
  <c r="GR7" s="1"/>
  <c r="GT7" s="1"/>
  <c r="GV7" s="1"/>
  <c r="GX7" s="1"/>
  <c r="GZ7" s="1"/>
  <c r="HB7" s="1"/>
  <c r="EJ4"/>
  <c r="EL4" s="1"/>
  <c r="EN4" s="1"/>
  <c r="EP4" s="1"/>
  <c r="ER4" s="1"/>
  <c r="ET4" s="1"/>
  <c r="EV4" s="1"/>
  <c r="EX4" s="1"/>
  <c r="EZ4" s="1"/>
  <c r="FB4" s="1"/>
  <c r="FD4" s="1"/>
  <c r="FF4" s="1"/>
  <c r="FH4" s="1"/>
  <c r="FJ4" s="1"/>
  <c r="FL4" s="1"/>
  <c r="FN4" s="1"/>
  <c r="FP4" s="1"/>
  <c r="FR4" s="1"/>
  <c r="FT4" s="1"/>
  <c r="FV4" s="1"/>
  <c r="FX4" s="1"/>
  <c r="FZ4" s="1"/>
  <c r="GB4" s="1"/>
  <c r="GD4" s="1"/>
  <c r="GF4" s="1"/>
  <c r="GH4" s="1"/>
  <c r="GJ4" s="1"/>
  <c r="GL4" s="1"/>
  <c r="GN4" s="1"/>
  <c r="GP4" s="1"/>
  <c r="GR4" s="1"/>
  <c r="GT4" s="1"/>
  <c r="GV4" s="1"/>
  <c r="GX4" s="1"/>
  <c r="GZ4" s="1"/>
  <c r="HB4" s="1"/>
  <c r="EL8"/>
  <c r="EN8" s="1"/>
  <c r="EP8" s="1"/>
  <c r="ER8" s="1"/>
  <c r="ET8" s="1"/>
  <c r="EV8" s="1"/>
  <c r="EX8" s="1"/>
  <c r="EZ8" s="1"/>
  <c r="FB8" s="1"/>
  <c r="FD8" s="1"/>
  <c r="FF8" s="1"/>
  <c r="FH8" s="1"/>
  <c r="FJ8" s="1"/>
  <c r="FL8" s="1"/>
  <c r="FN8" s="1"/>
  <c r="FP8" s="1"/>
  <c r="FR8" s="1"/>
  <c r="FT8" s="1"/>
  <c r="FV8" s="1"/>
  <c r="FX8" s="1"/>
  <c r="FZ8" s="1"/>
  <c r="GB8" s="1"/>
  <c r="GD8" s="1"/>
  <c r="GF8" s="1"/>
  <c r="GH8" s="1"/>
  <c r="GJ8" s="1"/>
  <c r="GL8" s="1"/>
  <c r="GN8" s="1"/>
  <c r="GP8" s="1"/>
  <c r="GR8" s="1"/>
  <c r="GT8" s="1"/>
  <c r="GV8" s="1"/>
  <c r="GX8" s="1"/>
  <c r="GZ8" s="1"/>
  <c r="HB8" s="1"/>
  <c r="EL3"/>
  <c r="EP3" s="1"/>
  <c r="ER3" s="1"/>
  <c r="ET3" s="1"/>
  <c r="EV3" s="1"/>
  <c r="EX3" s="1"/>
  <c r="EZ3" s="1"/>
  <c r="FB3" s="1"/>
  <c r="FD3" s="1"/>
  <c r="FF3" s="1"/>
  <c r="FH3" s="1"/>
  <c r="FJ3" s="1"/>
  <c r="FL3" s="1"/>
  <c r="FN3" s="1"/>
  <c r="FP3" s="1"/>
  <c r="FR3" s="1"/>
  <c r="FT3" s="1"/>
  <c r="FV3" s="1"/>
  <c r="FX3" s="1"/>
  <c r="FZ3" s="1"/>
  <c r="GB3" s="1"/>
  <c r="GD3" s="1"/>
  <c r="GF3" s="1"/>
  <c r="GH3" s="1"/>
  <c r="GJ3" s="1"/>
  <c r="GL3" s="1"/>
  <c r="GN3" s="1"/>
  <c r="GP3" s="1"/>
  <c r="GR3" s="1"/>
  <c r="GT3" s="1"/>
  <c r="GV3" s="1"/>
  <c r="GX3" s="1"/>
  <c r="GZ3" s="1"/>
  <c r="HB3" s="1"/>
</calcChain>
</file>

<file path=xl/styles.xml><?xml version="1.0" encoding="utf-8"?>
<styleSheet xmlns="http://schemas.openxmlformats.org/spreadsheetml/2006/main">
  <numFmts count="2">
    <numFmt numFmtId="164" formatCode="dd/mm/yy;@"/>
    <numFmt numFmtId="165" formatCode="0;;"/>
  </numFmts>
  <fonts count="4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E2EFDA"/>
        <bgColor rgb="FF000000"/>
      </patternFill>
    </fill>
    <fill>
      <patternFill patternType="solid">
        <fgColor rgb="FFFDD5F5"/>
        <bgColor rgb="FF000000"/>
      </patternFill>
    </fill>
    <fill>
      <patternFill patternType="solid">
        <fgColor rgb="FFFCE4D6"/>
        <bgColor rgb="FF0000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9" fontId="1" fillId="3" borderId="1" xfId="0" applyNumberFormat="1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 vertical="center"/>
    </xf>
    <xf numFmtId="1" fontId="1" fillId="4" borderId="1" xfId="0" applyNumberFormat="1" applyFont="1" applyFill="1" applyBorder="1" applyAlignment="1">
      <alignment horizontal="center" vertical="center"/>
    </xf>
    <xf numFmtId="165" fontId="1" fillId="4" borderId="1" xfId="0" applyNumberFormat="1" applyFont="1" applyFill="1" applyBorder="1" applyAlignment="1">
      <alignment horizontal="center" vertical="center"/>
    </xf>
    <xf numFmtId="164" fontId="1" fillId="4" borderId="1" xfId="0" applyNumberFormat="1" applyFont="1" applyFill="1" applyBorder="1" applyAlignment="1">
      <alignment horizontal="center" vertical="center"/>
    </xf>
    <xf numFmtId="9" fontId="3" fillId="2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/>
    </xf>
    <xf numFmtId="1" fontId="1" fillId="5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4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HB8"/>
  <sheetViews>
    <sheetView tabSelected="1" topLeftCell="EC1" workbookViewId="0">
      <selection activeCell="EN3" sqref="EN3"/>
    </sheetView>
  </sheetViews>
  <sheetFormatPr defaultRowHeight="15"/>
  <cols>
    <col min="2" max="2" width="9.42578125" customWidth="1"/>
    <col min="3" max="3" width="9.28515625" bestFit="1" customWidth="1"/>
    <col min="4" max="4" width="9.42578125" bestFit="1" customWidth="1"/>
    <col min="5" max="5" width="9.28515625" bestFit="1" customWidth="1"/>
    <col min="6" max="6" width="9.42578125" bestFit="1" customWidth="1"/>
    <col min="7" max="7" width="9.28515625" bestFit="1" customWidth="1"/>
    <col min="8" max="8" width="9.42578125" bestFit="1" customWidth="1"/>
    <col min="9" max="9" width="9.28515625" bestFit="1" customWidth="1"/>
    <col min="10" max="10" width="9.42578125" bestFit="1" customWidth="1"/>
    <col min="11" max="11" width="9.28515625" bestFit="1" customWidth="1"/>
    <col min="12" max="12" width="9.42578125" bestFit="1" customWidth="1"/>
    <col min="13" max="13" width="9.28515625" bestFit="1" customWidth="1"/>
    <col min="14" max="14" width="9.42578125" bestFit="1" customWidth="1"/>
    <col min="15" max="15" width="9.28515625" bestFit="1" customWidth="1"/>
    <col min="16" max="16" width="9.42578125" bestFit="1" customWidth="1"/>
    <col min="17" max="17" width="9.28515625" bestFit="1" customWidth="1"/>
    <col min="18" max="18" width="9.42578125" bestFit="1" customWidth="1"/>
    <col min="19" max="19" width="9.28515625" bestFit="1" customWidth="1"/>
    <col min="20" max="20" width="9.42578125" bestFit="1" customWidth="1"/>
  </cols>
  <sheetData>
    <row r="2" spans="2:210">
      <c r="B2" s="1">
        <v>744</v>
      </c>
      <c r="C2" s="2" t="str">
        <f>IFERROR(B2/#REF!-1,"0")</f>
        <v>0</v>
      </c>
      <c r="D2" s="1">
        <v>432</v>
      </c>
      <c r="E2" s="2" t="str">
        <f>IFERROR(D2/#REF!-1,"0")</f>
        <v>0</v>
      </c>
      <c r="F2" s="1">
        <v>336</v>
      </c>
      <c r="G2" s="2" t="str">
        <f>IFERROR(F2/#REF!-1,"0")</f>
        <v>0</v>
      </c>
      <c r="H2" s="1">
        <v>528</v>
      </c>
      <c r="I2" s="2" t="str">
        <f>IFERROR(H2/#REF!-1,"0")</f>
        <v>0</v>
      </c>
      <c r="J2" s="1">
        <v>744</v>
      </c>
      <c r="K2" s="2" t="str">
        <f>IFERROR(J2/#REF!-1,"0")</f>
        <v>0</v>
      </c>
      <c r="L2" s="1">
        <v>720</v>
      </c>
      <c r="M2" s="2" t="str">
        <f>IFERROR(L2/#REF!-1,"0")</f>
        <v>0</v>
      </c>
      <c r="N2" s="1">
        <v>408</v>
      </c>
      <c r="O2" s="2" t="str">
        <f>IFERROR(N2/#REF!-1,"0")</f>
        <v>0</v>
      </c>
      <c r="P2" s="1">
        <v>0</v>
      </c>
      <c r="Q2" s="2" t="str">
        <f>IFERROR(P2/#REF!-1,"0")</f>
        <v>0</v>
      </c>
      <c r="R2" s="1">
        <v>360</v>
      </c>
      <c r="S2" s="2" t="str">
        <f>IFERROR(R2/#REF!-1,"0")</f>
        <v>0</v>
      </c>
      <c r="T2" s="1">
        <v>696</v>
      </c>
      <c r="U2" s="2" t="str">
        <f>IFERROR(T2/#REF!-1,"0")</f>
        <v>0</v>
      </c>
      <c r="V2" s="1">
        <v>624</v>
      </c>
      <c r="W2" s="2" t="str">
        <f>IFERROR(V2/#REF!-1,"0")</f>
        <v>0</v>
      </c>
      <c r="X2" s="1">
        <v>744</v>
      </c>
      <c r="Y2" s="2" t="str">
        <f>IFERROR(X2/A2-1,"0")</f>
        <v>0</v>
      </c>
      <c r="Z2" s="1">
        <v>744</v>
      </c>
      <c r="AA2" s="2">
        <f>IFERROR(Z2/B2-1,"0")</f>
        <v>0</v>
      </c>
      <c r="AB2" s="1">
        <v>480</v>
      </c>
      <c r="AC2" s="2">
        <f>IFERROR(AB2/D2-1,"0")</f>
        <v>0.11111111111111116</v>
      </c>
      <c r="AD2" s="1">
        <v>744</v>
      </c>
      <c r="AE2" s="2">
        <f>IFERROR(AD2/F2-1,"0")</f>
        <v>1.2142857142857144</v>
      </c>
      <c r="AF2" s="1">
        <v>600</v>
      </c>
      <c r="AG2" s="2">
        <f>IFERROR(AF2/H2-1,"0")</f>
        <v>0.13636363636363646</v>
      </c>
      <c r="AH2" s="1">
        <v>0</v>
      </c>
      <c r="AI2" s="2">
        <f>IFERROR(AH2/J2-1,"0")</f>
        <v>-1</v>
      </c>
      <c r="AJ2" s="1">
        <v>576</v>
      </c>
      <c r="AK2" s="2">
        <f>IFERROR(AJ2/L2-1,"0")</f>
        <v>-0.19999999999999996</v>
      </c>
      <c r="AL2" s="1">
        <v>576</v>
      </c>
      <c r="AM2" s="2">
        <f>IFERROR(AL2/N2-1,"0")</f>
        <v>0.41176470588235303</v>
      </c>
      <c r="AN2" s="1">
        <v>0</v>
      </c>
      <c r="AO2" s="2" t="str">
        <f>IFERROR(AN2/P2-1,"0")</f>
        <v>0</v>
      </c>
      <c r="AP2" s="1">
        <v>384</v>
      </c>
      <c r="AQ2" s="2">
        <f>IFERROR(AP2/R2-1,"0")</f>
        <v>6.6666666666666652E-2</v>
      </c>
      <c r="AR2" s="1">
        <v>288</v>
      </c>
      <c r="AS2" s="2">
        <f>IFERROR(AR2/T2-1,"0")</f>
        <v>-0.5862068965517242</v>
      </c>
      <c r="AT2" s="1">
        <v>480</v>
      </c>
      <c r="AU2" s="2">
        <f>IFERROR(AT2/V2-1,"0")</f>
        <v>-0.23076923076923073</v>
      </c>
      <c r="AV2" s="1">
        <v>240</v>
      </c>
      <c r="AW2" s="2">
        <f>IFERROR(AV2/X2-1,"0")</f>
        <v>-0.67741935483870974</v>
      </c>
      <c r="AX2" s="1">
        <v>0</v>
      </c>
      <c r="AY2" s="2">
        <f>IFERROR(AX2/Z2-1,"0")</f>
        <v>-1</v>
      </c>
      <c r="AZ2" s="1">
        <v>312</v>
      </c>
      <c r="BA2" s="2">
        <f>IFERROR(AZ2/AB2-1,"0")</f>
        <v>-0.35</v>
      </c>
      <c r="BB2" s="1">
        <v>600</v>
      </c>
      <c r="BC2" s="2">
        <f>IFERROR(BB2/AD2-1,"0")</f>
        <v>-0.19354838709677424</v>
      </c>
      <c r="BD2" s="1">
        <v>72</v>
      </c>
      <c r="BE2" s="2">
        <f>IFERROR(BD2/AF2-1,"0")</f>
        <v>-0.88</v>
      </c>
      <c r="BF2" s="1">
        <v>744</v>
      </c>
      <c r="BG2" s="2" t="str">
        <f>IFERROR(BF2/AH2-1,"0")</f>
        <v>0</v>
      </c>
      <c r="BH2" s="1">
        <v>24</v>
      </c>
      <c r="BI2" s="2">
        <f>IFERROR(BH2/AJ2-1,"0")</f>
        <v>-0.95833333333333337</v>
      </c>
      <c r="BJ2" s="1">
        <v>480</v>
      </c>
      <c r="BK2" s="2">
        <f>IFERROR(BJ2/AL2-1,"0")</f>
        <v>-0.16666666666666663</v>
      </c>
      <c r="BL2" s="1">
        <v>672</v>
      </c>
      <c r="BM2" s="2" t="str">
        <f>IFERROR(BL2/AN2-1,"0")</f>
        <v>0</v>
      </c>
      <c r="BN2" s="1">
        <v>720</v>
      </c>
      <c r="BO2" s="2">
        <f>IFERROR(BN2/AP2-1,"0")</f>
        <v>0.875</v>
      </c>
      <c r="BP2" s="1">
        <v>744</v>
      </c>
      <c r="BQ2" s="2">
        <f>IFERROR(BP2/AR2-1,"0")</f>
        <v>1.5833333333333335</v>
      </c>
      <c r="BR2" s="1">
        <v>432</v>
      </c>
      <c r="BS2" s="2">
        <f>IFERROR(BR2/AT2-1,"0")</f>
        <v>-9.9999999999999978E-2</v>
      </c>
      <c r="BT2" s="1">
        <v>456</v>
      </c>
      <c r="BU2" s="2">
        <f>IFERROR(BT2/AV2-1,"0")</f>
        <v>0.89999999999999991</v>
      </c>
      <c r="BV2" s="3">
        <v>9268</v>
      </c>
      <c r="BW2" s="4">
        <v>9268</v>
      </c>
      <c r="BX2" s="5">
        <f t="shared" ref="BX2:BX8" si="0">BV2-BW2</f>
        <v>0</v>
      </c>
      <c r="BY2" s="6">
        <v>41323</v>
      </c>
      <c r="BZ2" s="6">
        <v>41341</v>
      </c>
      <c r="CA2" s="1">
        <v>168</v>
      </c>
      <c r="CB2" s="2" t="str">
        <f t="shared" ref="CB2:CB8" si="1">IFERROR(CA2/AX2-1,"0")</f>
        <v>0</v>
      </c>
      <c r="CC2" s="1">
        <v>264</v>
      </c>
      <c r="CD2" s="2">
        <f t="shared" ref="CD2:CD8" si="2">IFERROR(CC2/AZ2-1,"0")</f>
        <v>-0.15384615384615385</v>
      </c>
      <c r="CE2" s="1">
        <v>576</v>
      </c>
      <c r="CF2" s="2">
        <f t="shared" ref="CF2:CF8" si="3">IFERROR(CE2/BB2-1,"0")</f>
        <v>-4.0000000000000036E-2</v>
      </c>
      <c r="CG2" s="1"/>
      <c r="CH2" s="2"/>
      <c r="CI2" s="1"/>
      <c r="CJ2" s="2"/>
      <c r="CK2" s="1"/>
      <c r="CL2" s="2"/>
      <c r="CM2" s="1"/>
      <c r="CN2" s="2"/>
      <c r="CO2" s="1"/>
      <c r="CP2" s="2"/>
      <c r="CQ2" s="1"/>
      <c r="CR2" s="2"/>
      <c r="CS2" s="1"/>
      <c r="CT2" s="2"/>
      <c r="CU2" s="1"/>
      <c r="CV2" s="2"/>
      <c r="CW2" s="1"/>
      <c r="CX2" s="2"/>
      <c r="CY2" s="7">
        <f t="shared" ref="CY2:CY8" si="4">IF(AND(C2&lt;&gt;"0",AA2&lt;&gt;"0",AY2&lt;&gt;"0",CB2&lt;&gt;"0"),AVERAGE(C2,AA2,AY2,CB2),IF(AY2="0",CB2,AY2))</f>
        <v>-1</v>
      </c>
      <c r="CZ2" s="7">
        <f t="shared" ref="CZ2:CZ8" si="5">IF(AND(E2&lt;&gt;"0",AC2&lt;&gt;"0",BA2&lt;&gt;"0",CD2&lt;&gt;"0"),AVERAGE(E2,AC2,BA2,CD2),IF(BA2="0",CD2,BA2))</f>
        <v>-0.35</v>
      </c>
      <c r="DA2" s="7">
        <f t="shared" ref="DA2:DA8" si="6">IF(AND(G2&lt;&gt;"0",AE2&lt;&gt;"0",BC2&lt;&gt;"0",CF2&lt;&gt;"0"),AVERAGE(G2,AE2,BC2,CF2),IF(BC2="0",CF2,BC2))</f>
        <v>-0.19354838709677424</v>
      </c>
      <c r="DB2" s="7">
        <f t="shared" ref="DB2:DB8" si="7">IF(AND(I2&lt;&gt;"0",AG2&lt;&gt;"0",BE2&lt;&gt;"0"),AVERAGE(I2,AG2,BE2),IF(AG2="0",BE2,AG2))</f>
        <v>0.13636363636363646</v>
      </c>
      <c r="DC2" s="7">
        <f t="shared" ref="DC2:DC8" si="8">IF(AND(K2&lt;&gt;"0",AI2&lt;&gt;"0",BG2&lt;&gt;"0"),AVERAGE(K2,AI2,BG2),IF(AI2="0",BG2,AI2))</f>
        <v>-1</v>
      </c>
      <c r="DD2" s="7">
        <f t="shared" ref="DD2:DD8" si="9">IF(AND(M2&lt;&gt;"0",AK2&lt;&gt;"0",BI2&lt;&gt;"0"),AVERAGE(M2,AK2,BI2),IF(AK2="0",BI2,AK2))</f>
        <v>-0.19999999999999996</v>
      </c>
      <c r="DE2" s="7">
        <f t="shared" ref="DE2:DE8" si="10">IF(AND(O2&lt;&gt;"0",AM2&lt;&gt;"0",BK2&lt;&gt;"0"),AVERAGE(O2,AM2,BK2),IF(AM2="0",BK2,AM2))</f>
        <v>0.41176470588235303</v>
      </c>
      <c r="DF2" s="7" t="str">
        <f t="shared" ref="DF2:DF8" si="11">IF(AND(Q2&lt;&gt;"0",AO2&lt;&gt;"0",BM2&lt;&gt;"0"),AVERAGE(Q2,AO2,BM2),IF(AO2="0",BM2,AO2))</f>
        <v>0</v>
      </c>
      <c r="DG2" s="7">
        <f t="shared" ref="DG2:DG8" si="12">IF(AND(S2&lt;&gt;"0",AQ2&lt;&gt;"0",BO2&lt;&gt;"0"),AVERAGE(S2,AQ2,BO2),IF(AQ2="0",BO2,AQ2))</f>
        <v>6.6666666666666652E-2</v>
      </c>
      <c r="DH2" s="7">
        <f t="shared" ref="DH2:DH8" si="13">IF(AND(U2&lt;&gt;"0",AS2&lt;&gt;"0",BQ2&lt;&gt;"0"),AVERAGE(U2,AS2,BQ2),IF(AS2="0",BQ2,AS2))</f>
        <v>-0.5862068965517242</v>
      </c>
      <c r="DI2" s="7">
        <f t="shared" ref="DI2:DI8" si="14">IF(AND(W2&lt;&gt;"0",AU2&lt;&gt;"0",BS2&lt;&gt;"0"),AVERAGE(W2,AU2,BS2),IF(AU2="0",BS2,AU2))</f>
        <v>-0.23076923076923073</v>
      </c>
      <c r="DJ2" s="7">
        <f t="shared" ref="DJ2:DJ8" si="15">IF(AND(Y2&lt;&gt;"0",AW2&lt;&gt;"0",BU2&lt;&gt;"0"),AVERAGE(Y2,AW2,BU2),IF(AW2="0",BU2,AW2))</f>
        <v>-0.67741935483870974</v>
      </c>
      <c r="DK2" s="8">
        <f>CA2</f>
        <v>168</v>
      </c>
      <c r="DL2" s="8">
        <f t="shared" ref="DL2:DL8" si="16">IF(BV2-DK2&lt;0,"Ремонт",BV2-DK2)</f>
        <v>9100</v>
      </c>
      <c r="DM2" s="8">
        <f>CC2</f>
        <v>264</v>
      </c>
      <c r="DN2" s="8">
        <f>IF(DL2-DM2&lt;0,"Ремонт",DL2-DM2)</f>
        <v>8836</v>
      </c>
      <c r="DO2" s="8">
        <f>CE2</f>
        <v>576</v>
      </c>
      <c r="DP2" s="8">
        <f>IF(DN2-DO2&lt;0,"Ремонт",DN2-DO2)</f>
        <v>8260</v>
      </c>
      <c r="DQ2" s="8">
        <f t="shared" ref="DQ2:DQ8" si="17">IF(BD2*(1+DB2)&gt;720,720,BD2*(1+DB2))</f>
        <v>81.818181818181827</v>
      </c>
      <c r="DR2" s="8">
        <f>IF(DP2-DQ2&lt;0,"Ремонт",DP2-DQ2)</f>
        <v>8178.181818181818</v>
      </c>
      <c r="DS2" s="8">
        <f t="shared" ref="DS2:DS8" si="18">IF(BF2*(1+DC2)&gt;744,744,BF2*(1+DC2))</f>
        <v>0</v>
      </c>
      <c r="DT2" s="8">
        <f>IF(DR2-DS2&lt;0,"Ремонт",DR2-DS2)</f>
        <v>8178.181818181818</v>
      </c>
      <c r="DU2" s="8">
        <f t="shared" ref="DU2:DU8" si="19">IF(BH2*(1+DD2)&gt;720,720,BH2*(1+DD2))</f>
        <v>19.200000000000003</v>
      </c>
      <c r="DV2" s="8">
        <f>IF(DT2-DU2&lt;0,"Ремонт",DT2-DU2)</f>
        <v>8158.9818181818182</v>
      </c>
      <c r="DW2" s="8">
        <f t="shared" ref="DW2:DW8" si="20">IF(BJ2*(1+DE2)&gt;744,744,BJ2*(1+DE2))</f>
        <v>677.64705882352951</v>
      </c>
      <c r="DX2" s="8">
        <f>IF(DV2-DW2&lt;0,"Ремонт",DV2-DW2)</f>
        <v>7481.3347593582885</v>
      </c>
      <c r="DY2" s="8">
        <f t="shared" ref="DY2:DY8" si="21">IF(BL2*(1+DF2)&gt;744,744,BL2*(1+DF2))</f>
        <v>672</v>
      </c>
      <c r="DZ2" s="8">
        <f>IF(DX2-DY2&lt;0,"Ремонт",DX2-DY2)</f>
        <v>6809.3347593582885</v>
      </c>
      <c r="EA2" s="8">
        <f t="shared" ref="EA2:EA8" si="22">IF(BN2*(1+DG2)&gt;720,720,BN2*(1+DG2))</f>
        <v>720</v>
      </c>
      <c r="EB2" s="8">
        <f>IF(DZ2-EA2&lt;0,"Ремонт",DZ2-EA2)</f>
        <v>6089.3347593582885</v>
      </c>
      <c r="EC2" s="8">
        <f t="shared" ref="EC2:EC8" si="23">IF(BP2*(1+DH2)&gt;744,744,BP2*(1+DH2))</f>
        <v>307.86206896551721</v>
      </c>
      <c r="ED2" s="8">
        <f>IF(EB2-EC2&lt;0,"Ремонт",EB2-EC2)</f>
        <v>5781.4726903927713</v>
      </c>
      <c r="EE2" s="8">
        <f t="shared" ref="EE2:EE8" si="24">IF(BR2*(1+DI2)&gt;720,720,BR2*(1+DI2))</f>
        <v>332.30769230769232</v>
      </c>
      <c r="EF2" s="8">
        <f>IF(ED2-EE2&lt;0,"Ремонт",ED2-EE2)</f>
        <v>5449.1649980850789</v>
      </c>
      <c r="EG2" s="8">
        <f t="shared" ref="EG2:EG8" si="25">IF(BT2*(1+DJ2)&gt;744,744,BT2*(1+DJ2))</f>
        <v>147.09677419354836</v>
      </c>
      <c r="EH2" s="8">
        <f>IF(EF2-EG2&lt;0,"Ремонт",EF2-EG2)</f>
        <v>5302.0682238915306</v>
      </c>
      <c r="EI2" s="8">
        <f>IF(DK2*(1+CY2)&gt;744,744,DK2*(1+CY2))</f>
        <v>0</v>
      </c>
      <c r="EJ2" s="8">
        <f>IF(EH2-EI2&lt;0,"Ремонт",EH2-EI2)</f>
        <v>5302.0682238915306</v>
      </c>
      <c r="EK2" s="8">
        <f>IF(DM2*(1+CZ2)&gt;672,672,DM2*(1+CZ2))</f>
        <v>171.6</v>
      </c>
      <c r="EL2" s="8">
        <f>IF(EJ2-EK2&lt;0,"Ремонт",EJ2-EK2)</f>
        <v>5130.4682238915302</v>
      </c>
      <c r="EM2" s="8">
        <f>IF(DO2*(1+DA2)&gt;744,744,DO2*(1+DA2))</f>
        <v>464.51612903225805</v>
      </c>
      <c r="EN2" s="8">
        <f>IF(EL2-EM2&lt;0,"Ремонт",EL2-EM2)</f>
        <v>4665.9520948592726</v>
      </c>
      <c r="EO2" s="8">
        <f>IF(DQ2*(1+DB2)&gt;720,720,DQ2*(1+DB2))</f>
        <v>92.975206611570272</v>
      </c>
      <c r="EP2" s="8">
        <f>IF(EN2-EO2&lt;0,"Ремонт",EN2-EO2)</f>
        <v>4572.9768882477019</v>
      </c>
      <c r="EQ2" s="8">
        <f>IF(DS2*(1+DC2)&gt;744,744,DS2*(1+DC2))</f>
        <v>0</v>
      </c>
      <c r="ER2" s="8">
        <f>IF(EP2-EQ2&lt;0,"Ремонт",EP2-EQ2)</f>
        <v>4572.9768882477019</v>
      </c>
      <c r="ES2" s="8">
        <f>IF(DU2*(1+DD2)&gt;720,720,DU2*(1+DD2))</f>
        <v>15.360000000000003</v>
      </c>
      <c r="ET2" s="8">
        <f>IF(ER2-ES2&lt;0,"Ремонт",ER2-ES2)</f>
        <v>4557.6168882477023</v>
      </c>
      <c r="EU2" s="8">
        <f>IF(DW2*(1+DE2)&gt;744,744,DW2*(1+DE2))</f>
        <v>744</v>
      </c>
      <c r="EV2" s="8">
        <f>IF(ET2-EU2&lt;0,"Ремонт",ET2-EU2)</f>
        <v>3813.6168882477023</v>
      </c>
      <c r="EW2" s="8">
        <f>IF(DY2*(1+DF2)&gt;744,744,DY2*(1+DF2))</f>
        <v>672</v>
      </c>
      <c r="EX2" s="8">
        <f>IF(EV2-EW2&lt;0,"Ремонт",EV2-EW2)</f>
        <v>3141.6168882477023</v>
      </c>
      <c r="EY2" s="8">
        <f>IF(EA2*(1+DG2)&gt;720,720,EA2*(1+DG2))</f>
        <v>720</v>
      </c>
      <c r="EZ2" s="8">
        <f>IF(EX2-EY2&lt;0,"Ремонт",EX2-EY2)</f>
        <v>2421.6168882477023</v>
      </c>
      <c r="FA2" s="8">
        <f>IF(EC2*(1+DH2)&gt;744,744,EC2*(1+DH2))</f>
        <v>127.39120095124848</v>
      </c>
      <c r="FB2" s="8">
        <f>IF(EZ2-FA2&lt;0,"Ремонт",EZ2-FA2)</f>
        <v>2294.225687296454</v>
      </c>
      <c r="FC2" s="8">
        <f>IF(EE2*(1+DI2)&gt;720,720,EE2*(1+DI2))</f>
        <v>255.62130177514794</v>
      </c>
      <c r="FD2" s="8">
        <f>IF(FB2-FC2&lt;0,"Ремонт",FB2-FC2)</f>
        <v>2038.6043855213061</v>
      </c>
      <c r="FE2" s="8">
        <f>IF(EG2*(1+DJ2)&gt;744,744,EG2*(1+DJ2))</f>
        <v>47.450572320499461</v>
      </c>
      <c r="FF2" s="8">
        <f>IF(FD2-FE2&lt;0,"Ремонт",FD2-FE2)</f>
        <v>1991.1538132008066</v>
      </c>
      <c r="FG2" s="8">
        <f>IF(EI2*(1+CY2)&gt;744,744,EI2*(1+CY2))</f>
        <v>0</v>
      </c>
      <c r="FH2" s="8">
        <f>IF(FF2-FG2&lt;0,"Ремонт",FF2-FG2)</f>
        <v>1991.1538132008066</v>
      </c>
      <c r="FI2" s="8">
        <f>IF(EK2*(1+CZ2)&gt;672,672,EK2*(1+CZ2))</f>
        <v>111.54</v>
      </c>
      <c r="FJ2" s="8">
        <f>IF(FH2-FI2&lt;0,"Ремонт",FH2-FI2)</f>
        <v>1879.6138132008066</v>
      </c>
      <c r="FK2" s="8">
        <f>IF(EM2*(1+DA2)&gt;744,744,EM2*(1+DA2))</f>
        <v>374.60978147762745</v>
      </c>
      <c r="FL2" s="8">
        <f>IF(FJ2-FK2&lt;0,"Ремонт",FJ2-FK2)</f>
        <v>1505.0040317231792</v>
      </c>
      <c r="FM2" s="8">
        <f>IF(EO2*(1+DB2)&gt;720,720,EO2*(1+DB2))</f>
        <v>105.65364387678441</v>
      </c>
      <c r="FN2" s="8">
        <f>IF(FL2-FM2&lt;0,"Ремонт",FL2-FM2)</f>
        <v>1399.3503878463948</v>
      </c>
      <c r="FO2" s="8">
        <f>IF(EQ2*(1+DC2)&gt;744,744,EQ2*(1+DC2))</f>
        <v>0</v>
      </c>
      <c r="FP2" s="8">
        <f>IF(FN2-FO2&lt;0,"Ремонт",FN2-FO2)</f>
        <v>1399.3503878463948</v>
      </c>
      <c r="FQ2" s="8">
        <f>IF(ES2*(1+DD2)&gt;720,720,ES2*(1+DD2))</f>
        <v>12.288000000000004</v>
      </c>
      <c r="FR2" s="8">
        <f>IF(FP2-FQ2&lt;0,"Ремонт",FP2-FQ2)</f>
        <v>1387.0623878463948</v>
      </c>
      <c r="FS2" s="8">
        <f>IF(EU2*(1+DE2)&gt;744,744,EU2*(1+DE2))</f>
        <v>744</v>
      </c>
      <c r="FT2" s="8">
        <f>IF(FR2-FS2&lt;0,"Ремонт",FR2-FS2)</f>
        <v>643.06238784639481</v>
      </c>
      <c r="FU2" s="8">
        <f>IF(EW2*(1+DF2)&gt;744,744,EW2*(1+DF2))</f>
        <v>672</v>
      </c>
      <c r="FV2" s="8" t="str">
        <f>IF(FT2-FU2&lt;0,"Ремонт",FT2-FU2)</f>
        <v>Ремонт</v>
      </c>
      <c r="FW2" s="8">
        <f>IF(EY2*(1+DG2)&gt;720,720,EY2*(1+DG2))</f>
        <v>720</v>
      </c>
      <c r="FX2" s="8" t="e">
        <f>IF(FV2-FW2&lt;0,"Ремонт",FV2-FW2)</f>
        <v>#VALUE!</v>
      </c>
      <c r="FY2" s="8">
        <f>IF(FA2*(1+DH2)&gt;744,744,FA2*(1+DH2))</f>
        <v>52.713600393620055</v>
      </c>
      <c r="FZ2" s="8" t="e">
        <f>IF(FX2-FY2&lt;0,"Ремонт",FX2-FY2)</f>
        <v>#VALUE!</v>
      </c>
      <c r="GA2" s="8">
        <f>IF(FC2*(1+DI2)&gt;720,720,FC2*(1+DI2))</f>
        <v>196.63177059626767</v>
      </c>
      <c r="GB2" s="8" t="e">
        <f>IF(FZ2-GA2&lt;0,"Ремонт",FZ2-GA2)</f>
        <v>#VALUE!</v>
      </c>
      <c r="GC2" s="8">
        <f>IF(FE2*(1+DJ2)&gt;744,744,FE2*(1+DJ2))</f>
        <v>15.306636232419178</v>
      </c>
      <c r="GD2" s="8" t="e">
        <f>IF(GB2-GC2&lt;0,"Ремонт",GB2-GC2)</f>
        <v>#VALUE!</v>
      </c>
      <c r="GE2" s="8">
        <f>IF(FG2*(1+CY2)&gt;744,744,FG2*(1+CY2))</f>
        <v>0</v>
      </c>
      <c r="GF2" s="8" t="e">
        <f>IF(GD2-GE2&lt;0,"Ремонт",GD2-GE2)</f>
        <v>#VALUE!</v>
      </c>
      <c r="GG2" s="8">
        <f>IF(FI2*(1+CZ2)&gt;672,672,FI2*(1+CZ2))</f>
        <v>72.501000000000005</v>
      </c>
      <c r="GH2" s="8" t="e">
        <f>IF(GF2-GG2&lt;0,"Ремонт",GF2-GG2)</f>
        <v>#VALUE!</v>
      </c>
      <c r="GI2" s="8">
        <f>IF(FK2*(1+DA2)&gt;744,744,FK2*(1+DA2))</f>
        <v>302.10466248195758</v>
      </c>
      <c r="GJ2" s="8" t="e">
        <f>IF(GH2-GI2&lt;0,"Ремонт",GH2-GI2)</f>
        <v>#VALUE!</v>
      </c>
      <c r="GK2" s="8">
        <f>IF(FM2*(1+DB2)&gt;720,720,FM2*(1+DB2))</f>
        <v>120.06095895089139</v>
      </c>
      <c r="GL2" s="8" t="e">
        <f>IF(GJ2-GK2&lt;0,"Ремонт",GJ2-GK2)</f>
        <v>#VALUE!</v>
      </c>
      <c r="GM2" s="8">
        <f>IF(FO2*(1+DC2)&gt;744,744,FO2*(1+DC2))</f>
        <v>0</v>
      </c>
      <c r="GN2" s="8" t="e">
        <f>IF(GL2-GM2&lt;0,"Ремонт",GL2-GM2)</f>
        <v>#VALUE!</v>
      </c>
      <c r="GO2" s="8">
        <f>IF(FQ2*(1+DD2)&gt;720,720,FQ2*(1+DD2))</f>
        <v>9.8304000000000045</v>
      </c>
      <c r="GP2" s="8" t="e">
        <f>IF(GN2-GO2&lt;0,"Ремонт",GN2-GO2)</f>
        <v>#VALUE!</v>
      </c>
      <c r="GQ2" s="8">
        <f>IF(FS2*(1+DE2)&gt;744,744,FS2*(1+DE2))</f>
        <v>744</v>
      </c>
      <c r="GR2" s="8" t="e">
        <f>IF(GP2-GQ2&lt;0,"Ремонт",GP2-GQ2)</f>
        <v>#VALUE!</v>
      </c>
      <c r="GS2" s="8">
        <f>IF(FU2*(1+DF2)&gt;744,744,FU2*(1+DF2))</f>
        <v>672</v>
      </c>
      <c r="GT2" s="8" t="e">
        <f>IF(GR2-GS2&lt;0,"Ремонт",GR2-GS2)</f>
        <v>#VALUE!</v>
      </c>
      <c r="GU2" s="8">
        <f>IF(FW2*(1+DG2)&gt;720,720,FW2*(1+DG2))</f>
        <v>720</v>
      </c>
      <c r="GV2" s="8" t="e">
        <f>IF(GT2-GU2&lt;0,"Ремонт",GT2-GU2)</f>
        <v>#VALUE!</v>
      </c>
      <c r="GW2" s="8">
        <f>IF(FY2*(1+DH2)&gt;744,744,FY2*(1+DH2))</f>
        <v>21.812524300808295</v>
      </c>
      <c r="GX2" s="8" t="e">
        <f>IF(GV2-GW2&lt;0,"Ремонт",GV2-GW2)</f>
        <v>#VALUE!</v>
      </c>
      <c r="GY2" s="8">
        <f>IF(GA2*(1+DI2)&gt;720,720,GA2*(1+DI2))</f>
        <v>151.25520815097514</v>
      </c>
      <c r="GZ2" s="8" t="e">
        <f>IF(GX2-GY2&lt;0,"Ремонт",GX2-GY2)</f>
        <v>#VALUE!</v>
      </c>
      <c r="HA2" s="8">
        <f>IF(GC2*(1+DJ2)&gt;744,744,GC2*(1+DJ2))</f>
        <v>4.9376245911029599</v>
      </c>
      <c r="HB2" s="8" t="e">
        <f>IF(GZ2-HA2&lt;0,"Ремонт",GZ2-HA2)</f>
        <v>#VALUE!</v>
      </c>
    </row>
    <row r="3" spans="2:210">
      <c r="B3" s="1">
        <v>0</v>
      </c>
      <c r="C3" s="2" t="str">
        <f t="shared" ref="C3" si="26">IFERROR(B3/#REF!-1,"0")</f>
        <v>0</v>
      </c>
      <c r="D3" s="1">
        <v>240</v>
      </c>
      <c r="E3" s="2" t="str">
        <f t="shared" ref="E3" si="27">IFERROR(D3/#REF!-1,"0")</f>
        <v>0</v>
      </c>
      <c r="F3" s="1">
        <v>528</v>
      </c>
      <c r="G3" s="2" t="str">
        <f t="shared" ref="G3" si="28">IFERROR(F3/#REF!-1,"0")</f>
        <v>0</v>
      </c>
      <c r="H3" s="1">
        <v>528</v>
      </c>
      <c r="I3" s="2" t="str">
        <f t="shared" ref="I3" si="29">IFERROR(H3/#REF!-1,"0")</f>
        <v>0</v>
      </c>
      <c r="J3" s="1">
        <v>744</v>
      </c>
      <c r="K3" s="2" t="str">
        <f t="shared" ref="K3" si="30">IFERROR(J3/#REF!-1,"0")</f>
        <v>0</v>
      </c>
      <c r="L3" s="1">
        <v>672</v>
      </c>
      <c r="M3" s="2" t="str">
        <f t="shared" ref="M3" si="31">IFERROR(L3/#REF!-1,"0")</f>
        <v>0</v>
      </c>
      <c r="N3" s="1">
        <v>72</v>
      </c>
      <c r="O3" s="2" t="str">
        <f t="shared" ref="O3" si="32">IFERROR(N3/#REF!-1,"0")</f>
        <v>0</v>
      </c>
      <c r="P3" s="1">
        <v>192</v>
      </c>
      <c r="Q3" s="2" t="str">
        <f t="shared" ref="Q3" si="33">IFERROR(P3/#REF!-1,"0")</f>
        <v>0</v>
      </c>
      <c r="R3" s="1">
        <v>0</v>
      </c>
      <c r="S3" s="2" t="str">
        <f t="shared" ref="S3" si="34">IFERROR(R3/#REF!-1,"0")</f>
        <v>0</v>
      </c>
      <c r="T3" s="1">
        <v>696</v>
      </c>
      <c r="U3" s="2" t="str">
        <f t="shared" ref="U3" si="35">IFERROR(T3/#REF!-1,"0")</f>
        <v>0</v>
      </c>
      <c r="V3" s="1">
        <v>672</v>
      </c>
      <c r="W3" s="2" t="str">
        <f t="shared" ref="W3" si="36">IFERROR(V3/#REF!-1,"0")</f>
        <v>0</v>
      </c>
      <c r="X3" s="1">
        <v>744</v>
      </c>
      <c r="Y3" s="2" t="str">
        <f t="shared" ref="Y3:Y8" si="37">IFERROR(X3/A3-1,"0")</f>
        <v>0</v>
      </c>
      <c r="Z3" s="1">
        <v>480</v>
      </c>
      <c r="AA3" s="2" t="str">
        <f t="shared" ref="AA3:AA8" si="38">IFERROR(Z3/B3-1,"0")</f>
        <v>0</v>
      </c>
      <c r="AB3" s="1">
        <v>192</v>
      </c>
      <c r="AC3" s="2">
        <f t="shared" ref="AC3:AC8" si="39">IFERROR(AB3/D3-1,"0")</f>
        <v>-0.19999999999999996</v>
      </c>
      <c r="AD3" s="1">
        <v>192</v>
      </c>
      <c r="AE3" s="2">
        <f t="shared" ref="AE3:AE8" si="40">IFERROR(AD3/F3-1,"0")</f>
        <v>-0.63636363636363635</v>
      </c>
      <c r="AF3" s="1">
        <v>600</v>
      </c>
      <c r="AG3" s="2">
        <f t="shared" ref="AG3:AG8" si="41">IFERROR(AF3/H3-1,"0")</f>
        <v>0.13636363636363646</v>
      </c>
      <c r="AH3" s="1">
        <v>120</v>
      </c>
      <c r="AI3" s="2">
        <f t="shared" ref="AI3:AI8" si="42">IFERROR(AH3/J3-1,"0")</f>
        <v>-0.83870967741935487</v>
      </c>
      <c r="AJ3" s="1">
        <v>576</v>
      </c>
      <c r="AK3" s="2">
        <f t="shared" ref="AK3:AK8" si="43">IFERROR(AJ3/L3-1,"0")</f>
        <v>-0.1428571428571429</v>
      </c>
      <c r="AL3" s="1">
        <v>576</v>
      </c>
      <c r="AM3" s="2">
        <f t="shared" ref="AM3:AM8" si="44">IFERROR(AL3/N3-1,"0")</f>
        <v>7</v>
      </c>
      <c r="AN3" s="1">
        <v>0</v>
      </c>
      <c r="AO3" s="2">
        <f t="shared" ref="AO3:AO8" si="45">IFERROR(AN3/P3-1,"0")</f>
        <v>-1</v>
      </c>
      <c r="AP3" s="1">
        <v>24</v>
      </c>
      <c r="AQ3" s="2" t="str">
        <f t="shared" ref="AQ3:AQ8" si="46">IFERROR(AP3/R3-1,"0")</f>
        <v>0</v>
      </c>
      <c r="AR3" s="1">
        <v>744</v>
      </c>
      <c r="AS3" s="2">
        <f t="shared" ref="AS3:AS8" si="47">IFERROR(AR3/T3-1,"0")</f>
        <v>6.8965517241379226E-2</v>
      </c>
      <c r="AT3" s="1">
        <v>288</v>
      </c>
      <c r="AU3" s="2">
        <f t="shared" ref="AU3:AU8" si="48">IFERROR(AT3/V3-1,"0")</f>
        <v>-0.5714285714285714</v>
      </c>
      <c r="AV3" s="1">
        <v>744</v>
      </c>
      <c r="AW3" s="2">
        <f t="shared" ref="AW3:AW8" si="49">IFERROR(AV3/X3-1,"0")</f>
        <v>0</v>
      </c>
      <c r="AX3" s="1">
        <v>576</v>
      </c>
      <c r="AY3" s="2">
        <f t="shared" ref="AY3:AY8" si="50">IFERROR(AX3/Z3-1,"0")</f>
        <v>0.19999999999999996</v>
      </c>
      <c r="AZ3" s="1">
        <v>648</v>
      </c>
      <c r="BA3" s="2">
        <f t="shared" ref="BA3:BA8" si="51">IFERROR(AZ3/AB3-1,"0")</f>
        <v>2.375</v>
      </c>
      <c r="BB3" s="1">
        <v>600</v>
      </c>
      <c r="BC3" s="2">
        <f t="shared" ref="BC3:BC8" si="52">IFERROR(BB3/AD3-1,"0")</f>
        <v>2.125</v>
      </c>
      <c r="BD3" s="1">
        <v>144</v>
      </c>
      <c r="BE3" s="2">
        <f t="shared" ref="BE3:BE8" si="53">IFERROR(BD3/AF3-1,"0")</f>
        <v>-0.76</v>
      </c>
      <c r="BF3" s="1">
        <v>144</v>
      </c>
      <c r="BG3" s="2">
        <f t="shared" ref="BG3:BG8" si="54">IFERROR(BF3/AH3-1,"0")</f>
        <v>0.19999999999999996</v>
      </c>
      <c r="BH3" s="1">
        <v>0</v>
      </c>
      <c r="BI3" s="2">
        <f t="shared" ref="BI3:BI8" si="55">IFERROR(BH3/AJ3-1,"0")</f>
        <v>-1</v>
      </c>
      <c r="BJ3" s="1">
        <v>0</v>
      </c>
      <c r="BK3" s="2">
        <f t="shared" ref="BK3:BK8" si="56">IFERROR(BJ3/AL3-1,"0")</f>
        <v>-1</v>
      </c>
      <c r="BL3" s="1">
        <v>0</v>
      </c>
      <c r="BM3" s="2" t="str">
        <f t="shared" ref="BM3:BM8" si="57">IFERROR(BL3/AN3-1,"0")</f>
        <v>0</v>
      </c>
      <c r="BN3" s="1">
        <v>0</v>
      </c>
      <c r="BO3" s="2">
        <f t="shared" ref="BO3:BO8" si="58">IFERROR(BN3/AP3-1,"0")</f>
        <v>-1</v>
      </c>
      <c r="BP3" s="1">
        <v>384</v>
      </c>
      <c r="BQ3" s="2">
        <f t="shared" ref="BQ3:BQ8" si="59">IFERROR(BP3/AR3-1,"0")</f>
        <v>-0.4838709677419355</v>
      </c>
      <c r="BR3" s="1">
        <v>0</v>
      </c>
      <c r="BS3" s="2">
        <f t="shared" ref="BS3:BS8" si="60">IFERROR(BR3/AT3-1,"0")</f>
        <v>-1</v>
      </c>
      <c r="BT3" s="1">
        <v>24</v>
      </c>
      <c r="BU3" s="2">
        <f t="shared" ref="BU3:BU8" si="61">IFERROR(BT3/AV3-1,"0")</f>
        <v>-0.967741935483871</v>
      </c>
      <c r="BV3" s="3">
        <v>2531</v>
      </c>
      <c r="BW3" s="4">
        <v>2531</v>
      </c>
      <c r="BX3" s="5">
        <f t="shared" si="0"/>
        <v>0</v>
      </c>
      <c r="BY3" s="6">
        <v>40582</v>
      </c>
      <c r="BZ3" s="6">
        <v>40598</v>
      </c>
      <c r="CA3" s="1">
        <v>576</v>
      </c>
      <c r="CB3" s="2">
        <f t="shared" si="1"/>
        <v>0</v>
      </c>
      <c r="CC3" s="1">
        <v>216</v>
      </c>
      <c r="CD3" s="2">
        <f t="shared" si="2"/>
        <v>-0.66666666666666674</v>
      </c>
      <c r="CE3" s="1">
        <v>168</v>
      </c>
      <c r="CF3" s="2">
        <f t="shared" si="3"/>
        <v>-0.72</v>
      </c>
      <c r="CG3" s="1"/>
      <c r="CH3" s="2"/>
      <c r="CI3" s="1"/>
      <c r="CJ3" s="2"/>
      <c r="CK3" s="1"/>
      <c r="CL3" s="2"/>
      <c r="CM3" s="1"/>
      <c r="CN3" s="2"/>
      <c r="CO3" s="1"/>
      <c r="CP3" s="2"/>
      <c r="CQ3" s="1"/>
      <c r="CR3" s="2"/>
      <c r="CS3" s="1"/>
      <c r="CT3" s="2"/>
      <c r="CU3" s="1"/>
      <c r="CV3" s="2"/>
      <c r="CW3" s="1"/>
      <c r="CX3" s="2"/>
      <c r="CY3" s="7">
        <f t="shared" si="4"/>
        <v>0.19999999999999996</v>
      </c>
      <c r="CZ3" s="7">
        <f t="shared" si="5"/>
        <v>2.375</v>
      </c>
      <c r="DA3" s="7">
        <f t="shared" si="6"/>
        <v>2.125</v>
      </c>
      <c r="DB3" s="7">
        <f t="shared" si="7"/>
        <v>0.13636363636363646</v>
      </c>
      <c r="DC3" s="7">
        <f t="shared" si="8"/>
        <v>-0.83870967741935487</v>
      </c>
      <c r="DD3" s="7">
        <f t="shared" si="9"/>
        <v>-0.1428571428571429</v>
      </c>
      <c r="DE3" s="7">
        <f t="shared" si="10"/>
        <v>7</v>
      </c>
      <c r="DF3" s="7">
        <f t="shared" si="11"/>
        <v>-1</v>
      </c>
      <c r="DG3" s="7">
        <f t="shared" si="12"/>
        <v>-1</v>
      </c>
      <c r="DH3" s="7">
        <f t="shared" si="13"/>
        <v>6.8965517241379226E-2</v>
      </c>
      <c r="DI3" s="7">
        <f t="shared" si="14"/>
        <v>-0.5714285714285714</v>
      </c>
      <c r="DJ3" s="7">
        <f t="shared" si="15"/>
        <v>0</v>
      </c>
      <c r="DK3" s="8">
        <f t="shared" ref="DK3:DK8" si="62">CA3</f>
        <v>576</v>
      </c>
      <c r="DL3" s="8">
        <f t="shared" si="16"/>
        <v>1955</v>
      </c>
      <c r="DM3" s="8">
        <f t="shared" ref="DM3:DM8" si="63">CC3</f>
        <v>216</v>
      </c>
      <c r="DN3" s="8">
        <f t="shared" ref="DN3:DN8" si="64">IF(DL3-DM3&lt;0,"Ремонт",DL3-DM3)</f>
        <v>1739</v>
      </c>
      <c r="DO3" s="8">
        <f t="shared" ref="DO3:DO8" si="65">CE3</f>
        <v>168</v>
      </c>
      <c r="DP3" s="8">
        <f t="shared" ref="DP3:DP8" si="66">IF(DN3-DO3&lt;0,"Ремонт",DN3-DO3)</f>
        <v>1571</v>
      </c>
      <c r="DQ3" s="8">
        <f t="shared" si="17"/>
        <v>163.63636363636365</v>
      </c>
      <c r="DR3" s="8">
        <f t="shared" ref="DR3:DR8" si="67">IF(DP3-DQ3&lt;0,"Ремонт",DP3-DQ3)</f>
        <v>1407.3636363636363</v>
      </c>
      <c r="DS3" s="8">
        <f t="shared" si="18"/>
        <v>23.225806451612897</v>
      </c>
      <c r="DT3" s="8">
        <f t="shared" ref="DT3:DT8" si="68">IF(DR3-DS3&lt;0,"Ремонт",DR3-DS3)</f>
        <v>1384.1378299120233</v>
      </c>
      <c r="DU3" s="8">
        <f t="shared" si="19"/>
        <v>0</v>
      </c>
      <c r="DV3" s="8">
        <f t="shared" ref="DV3:DV8" si="69">IF(DT3-DU3&lt;0,"Ремонт",DT3-DU3)</f>
        <v>1384.1378299120233</v>
      </c>
      <c r="DW3" s="8">
        <f t="shared" si="20"/>
        <v>0</v>
      </c>
      <c r="DX3" s="8">
        <f t="shared" ref="DX3:DX8" si="70">IF(DV3-DW3&lt;0,"Ремонт",DV3-DW3)</f>
        <v>1384.1378299120233</v>
      </c>
      <c r="DY3" s="8">
        <f t="shared" si="21"/>
        <v>0</v>
      </c>
      <c r="DZ3" s="8">
        <f t="shared" ref="DZ3:DZ8" si="71">IF(DX3-DY3&lt;0,"Ремонт",DX3-DY3)</f>
        <v>1384.1378299120233</v>
      </c>
      <c r="EA3" s="8">
        <f t="shared" si="22"/>
        <v>0</v>
      </c>
      <c r="EB3" s="8">
        <f t="shared" ref="EB3:EB8" si="72">IF(DZ3-EA3&lt;0,"Ремонт",DZ3-EA3)</f>
        <v>1384.1378299120233</v>
      </c>
      <c r="EC3" s="8">
        <f t="shared" si="23"/>
        <v>410.48275862068965</v>
      </c>
      <c r="ED3" s="8">
        <f t="shared" ref="ED3:ED8" si="73">IF(EB3-EC3&lt;0,"Ремонт",EB3-EC3)</f>
        <v>973.65507129133368</v>
      </c>
      <c r="EE3" s="8">
        <f t="shared" si="24"/>
        <v>0</v>
      </c>
      <c r="EF3" s="8">
        <f t="shared" ref="EF3:EF8" si="74">IF(ED3-EE3&lt;0,"Ремонт",ED3-EE3)</f>
        <v>973.65507129133368</v>
      </c>
      <c r="EG3" s="8">
        <f t="shared" si="25"/>
        <v>24</v>
      </c>
      <c r="EH3" s="8">
        <f t="shared" ref="EH3:EH8" si="75">IF(EF3-EG3&lt;0,"Ремонт",EF3-EG3)</f>
        <v>949.65507129133368</v>
      </c>
      <c r="EI3" s="8">
        <f t="shared" ref="EI3:EI8" si="76">IF(DK3*(1+CY3)&gt;744,744,DK3*(1+CY3))</f>
        <v>691.19999999999993</v>
      </c>
      <c r="EJ3" s="8">
        <f t="shared" ref="EJ3:EJ8" si="77">IF(EH3-EI3&lt;0,"Ремонт",EH3-EI3)</f>
        <v>258.45507129133375</v>
      </c>
      <c r="EK3" s="8">
        <f t="shared" ref="EK3:EK8" si="78">IF(DM3*(1+CZ3)&gt;672,672,DM3*(1+CZ3))</f>
        <v>672</v>
      </c>
      <c r="EL3" s="8" t="str">
        <f t="shared" ref="EL3:EL8" si="79">IF(EJ3-EK3&lt;0,"Ремонт",EJ3-EK3)</f>
        <v>Ремонт</v>
      </c>
      <c r="EM3" s="8">
        <f t="shared" ref="EM3:EM8" si="80">IF(DO3*(1+DA3)&gt;744,744,DO3*(1+DA3))</f>
        <v>525</v>
      </c>
      <c r="EN3" s="9" t="str">
        <f>IFERROR(IF(EL3-EM3&lt;0,"Ремонт",EL3-EM3),"-")</f>
        <v>-</v>
      </c>
      <c r="EO3" s="8">
        <f t="shared" ref="EO3:EO8" si="81">IF(DQ3*(1+DB3)&gt;720,720,DQ3*(1+DB3))</f>
        <v>185.95041322314054</v>
      </c>
      <c r="EP3" s="8" t="e">
        <f t="shared" ref="EP3:EP8" si="82">IF(EN3-EO3&lt;0,"Ремонт",EN3-EO3)</f>
        <v>#VALUE!</v>
      </c>
      <c r="EQ3" s="8">
        <f t="shared" ref="EQ3:EQ8" si="83">IF(DS3*(1+DC3)&gt;744,744,DS3*(1+DC3))</f>
        <v>3.7460978147762729</v>
      </c>
      <c r="ER3" s="8" t="e">
        <f t="shared" ref="ER3:ER8" si="84">IF(EP3-EQ3&lt;0,"Ремонт",EP3-EQ3)</f>
        <v>#VALUE!</v>
      </c>
      <c r="ES3" s="8">
        <f t="shared" ref="ES3:ES8" si="85">IF(DU3*(1+DD3)&gt;720,720,DU3*(1+DD3))</f>
        <v>0</v>
      </c>
      <c r="ET3" s="8" t="e">
        <f t="shared" ref="ET3:ET8" si="86">IF(ER3-ES3&lt;0,"Ремонт",ER3-ES3)</f>
        <v>#VALUE!</v>
      </c>
      <c r="EU3" s="8">
        <f t="shared" ref="EU3:EU8" si="87">IF(DW3*(1+DE3)&gt;744,744,DW3*(1+DE3))</f>
        <v>0</v>
      </c>
      <c r="EV3" s="8" t="e">
        <f t="shared" ref="EV3:EV8" si="88">IF(ET3-EU3&lt;0,"Ремонт",ET3-EU3)</f>
        <v>#VALUE!</v>
      </c>
      <c r="EW3" s="8">
        <f t="shared" ref="EW3:EW8" si="89">IF(DY3*(1+DF3)&gt;744,744,DY3*(1+DF3))</f>
        <v>0</v>
      </c>
      <c r="EX3" s="8" t="e">
        <f t="shared" ref="EX3:EX8" si="90">IF(EV3-EW3&lt;0,"Ремонт",EV3-EW3)</f>
        <v>#VALUE!</v>
      </c>
      <c r="EY3" s="8">
        <f t="shared" ref="EY3:EY8" si="91">IF(EA3*(1+DG3)&gt;720,720,EA3*(1+DG3))</f>
        <v>0</v>
      </c>
      <c r="EZ3" s="8" t="e">
        <f t="shared" ref="EZ3:EZ8" si="92">IF(EX3-EY3&lt;0,"Ремонт",EX3-EY3)</f>
        <v>#VALUE!</v>
      </c>
      <c r="FA3" s="8">
        <f t="shared" ref="FA3:FA8" si="93">IF(EC3*(1+DH3)&gt;744,744,EC3*(1+DH3))</f>
        <v>438.79191438763371</v>
      </c>
      <c r="FB3" s="8" t="e">
        <f t="shared" ref="FB3:FB8" si="94">IF(EZ3-FA3&lt;0,"Ремонт",EZ3-FA3)</f>
        <v>#VALUE!</v>
      </c>
      <c r="FC3" s="8">
        <f t="shared" ref="FC3:FC8" si="95">IF(EE3*(1+DI3)&gt;720,720,EE3*(1+DI3))</f>
        <v>0</v>
      </c>
      <c r="FD3" s="8" t="e">
        <f t="shared" ref="FD3:FD8" si="96">IF(FB3-FC3&lt;0,"Ремонт",FB3-FC3)</f>
        <v>#VALUE!</v>
      </c>
      <c r="FE3" s="8">
        <f t="shared" ref="FE3:FE8" si="97">IF(EG3*(1+DJ3)&gt;744,744,EG3*(1+DJ3))</f>
        <v>24</v>
      </c>
      <c r="FF3" s="8" t="e">
        <f t="shared" ref="FF3:FF8" si="98">IF(FD3-FE3&lt;0,"Ремонт",FD3-FE3)</f>
        <v>#VALUE!</v>
      </c>
      <c r="FG3" s="8">
        <f t="shared" ref="FG3:FG8" si="99">IF(EI3*(1+CY3)&gt;744,744,EI3*(1+CY3))</f>
        <v>744</v>
      </c>
      <c r="FH3" s="8" t="e">
        <f t="shared" ref="FH3:FH8" si="100">IF(FF3-FG3&lt;0,"Ремонт",FF3-FG3)</f>
        <v>#VALUE!</v>
      </c>
      <c r="FI3" s="8">
        <f t="shared" ref="FI3:FI8" si="101">IF(EK3*(1+CZ3)&gt;672,672,EK3*(1+CZ3))</f>
        <v>672</v>
      </c>
      <c r="FJ3" s="8" t="e">
        <f t="shared" ref="FJ3:FJ8" si="102">IF(FH3-FI3&lt;0,"Ремонт",FH3-FI3)</f>
        <v>#VALUE!</v>
      </c>
      <c r="FK3" s="8">
        <f t="shared" ref="FK3:FK8" si="103">IF(EM3*(1+DA3)&gt;744,744,EM3*(1+DA3))</f>
        <v>744</v>
      </c>
      <c r="FL3" s="8" t="e">
        <f t="shared" ref="FL3:FL8" si="104">IF(FJ3-FK3&lt;0,"Ремонт",FJ3-FK3)</f>
        <v>#VALUE!</v>
      </c>
      <c r="FM3" s="8">
        <f t="shared" ref="FM3:FM8" si="105">IF(EO3*(1+DB3)&gt;720,720,EO3*(1+DB3))</f>
        <v>211.30728775356883</v>
      </c>
      <c r="FN3" s="8" t="e">
        <f t="shared" ref="FN3:FN8" si="106">IF(FL3-FM3&lt;0,"Ремонт",FL3-FM3)</f>
        <v>#VALUE!</v>
      </c>
      <c r="FO3" s="8">
        <f t="shared" ref="FO3:FO8" si="107">IF(EQ3*(1+DC3)&gt;744,744,EQ3*(1+DC3))</f>
        <v>0.60420932496391488</v>
      </c>
      <c r="FP3" s="8" t="e">
        <f t="shared" ref="FP3:FP8" si="108">IF(FN3-FO3&lt;0,"Ремонт",FN3-FO3)</f>
        <v>#VALUE!</v>
      </c>
      <c r="FQ3" s="8">
        <f t="shared" ref="FQ3:FQ8" si="109">IF(ES3*(1+DD3)&gt;720,720,ES3*(1+DD3))</f>
        <v>0</v>
      </c>
      <c r="FR3" s="8" t="e">
        <f t="shared" ref="FR3:FR8" si="110">IF(FP3-FQ3&lt;0,"Ремонт",FP3-FQ3)</f>
        <v>#VALUE!</v>
      </c>
      <c r="FS3" s="8">
        <f t="shared" ref="FS3:FS8" si="111">IF(EU3*(1+DE3)&gt;744,744,EU3*(1+DE3))</f>
        <v>0</v>
      </c>
      <c r="FT3" s="8" t="e">
        <f t="shared" ref="FT3:FT8" si="112">IF(FR3-FS3&lt;0,"Ремонт",FR3-FS3)</f>
        <v>#VALUE!</v>
      </c>
      <c r="FU3" s="8">
        <f t="shared" ref="FU3:FU8" si="113">IF(EW3*(1+DF3)&gt;744,744,EW3*(1+DF3))</f>
        <v>0</v>
      </c>
      <c r="FV3" s="8" t="e">
        <f t="shared" ref="FV3:FV8" si="114">IF(FT3-FU3&lt;0,"Ремонт",FT3-FU3)</f>
        <v>#VALUE!</v>
      </c>
      <c r="FW3" s="8">
        <f t="shared" ref="FW3:FW8" si="115">IF(EY3*(1+DG3)&gt;720,720,EY3*(1+DG3))</f>
        <v>0</v>
      </c>
      <c r="FX3" s="8" t="e">
        <f t="shared" ref="FX3:FX8" si="116">IF(FV3-FW3&lt;0,"Ремонт",FV3-FW3)</f>
        <v>#VALUE!</v>
      </c>
      <c r="FY3" s="8">
        <f t="shared" ref="FY3:FY8" si="117">IF(FA3*(1+DH3)&gt;744,744,FA3*(1+DH3))</f>
        <v>469.05342572471187</v>
      </c>
      <c r="FZ3" s="8" t="e">
        <f t="shared" ref="FZ3:FZ8" si="118">IF(FX3-FY3&lt;0,"Ремонт",FX3-FY3)</f>
        <v>#VALUE!</v>
      </c>
      <c r="GA3" s="8">
        <f t="shared" ref="GA3:GA8" si="119">IF(FC3*(1+DI3)&gt;720,720,FC3*(1+DI3))</f>
        <v>0</v>
      </c>
      <c r="GB3" s="8" t="e">
        <f t="shared" ref="GB3:GB8" si="120">IF(FZ3-GA3&lt;0,"Ремонт",FZ3-GA3)</f>
        <v>#VALUE!</v>
      </c>
      <c r="GC3" s="8">
        <f t="shared" ref="GC3:GC8" si="121">IF(FE3*(1+DJ3)&gt;744,744,FE3*(1+DJ3))</f>
        <v>24</v>
      </c>
      <c r="GD3" s="8" t="e">
        <f t="shared" ref="GD3:GD8" si="122">IF(GB3-GC3&lt;0,"Ремонт",GB3-GC3)</f>
        <v>#VALUE!</v>
      </c>
      <c r="GE3" s="8">
        <f t="shared" ref="GE3:GE8" si="123">IF(FG3*(1+CY3)&gt;744,744,FG3*(1+CY3))</f>
        <v>744</v>
      </c>
      <c r="GF3" s="8" t="e">
        <f t="shared" ref="GF3:GF8" si="124">IF(GD3-GE3&lt;0,"Ремонт",GD3-GE3)</f>
        <v>#VALUE!</v>
      </c>
      <c r="GG3" s="8">
        <f t="shared" ref="GG3:GG8" si="125">IF(FI3*(1+CZ3)&gt;672,672,FI3*(1+CZ3))</f>
        <v>672</v>
      </c>
      <c r="GH3" s="8" t="e">
        <f t="shared" ref="GH3:GH8" si="126">IF(GF3-GG3&lt;0,"Ремонт",GF3-GG3)</f>
        <v>#VALUE!</v>
      </c>
      <c r="GI3" s="8">
        <f t="shared" ref="GI3:GI8" si="127">IF(FK3*(1+DA3)&gt;744,744,FK3*(1+DA3))</f>
        <v>744</v>
      </c>
      <c r="GJ3" s="8" t="e">
        <f t="shared" ref="GJ3:GJ8" si="128">IF(GH3-GI3&lt;0,"Ремонт",GH3-GI3)</f>
        <v>#VALUE!</v>
      </c>
      <c r="GK3" s="8">
        <f t="shared" ref="GK3:GK8" si="129">IF(FM3*(1+DB3)&gt;720,720,FM3*(1+DB3))</f>
        <v>240.12191790178278</v>
      </c>
      <c r="GL3" s="8" t="e">
        <f t="shared" ref="GL3:GL8" si="130">IF(GJ3-GK3&lt;0,"Ремонт",GJ3-GK3)</f>
        <v>#VALUE!</v>
      </c>
      <c r="GM3" s="8">
        <f t="shared" ref="GM3:GM8" si="131">IF(FO3*(1+DC3)&gt;744,744,FO3*(1+DC3))</f>
        <v>9.7453116929663672E-2</v>
      </c>
      <c r="GN3" s="8" t="e">
        <f t="shared" ref="GN3:GN8" si="132">IF(GL3-GM3&lt;0,"Ремонт",GL3-GM3)</f>
        <v>#VALUE!</v>
      </c>
      <c r="GO3" s="8">
        <f t="shared" ref="GO3:GO8" si="133">IF(FQ3*(1+DD3)&gt;720,720,FQ3*(1+DD3))</f>
        <v>0</v>
      </c>
      <c r="GP3" s="8" t="e">
        <f t="shared" ref="GP3:GP8" si="134">IF(GN3-GO3&lt;0,"Ремонт",GN3-GO3)</f>
        <v>#VALUE!</v>
      </c>
      <c r="GQ3" s="8">
        <f t="shared" ref="GQ3:GQ8" si="135">IF(FS3*(1+DE3)&gt;744,744,FS3*(1+DE3))</f>
        <v>0</v>
      </c>
      <c r="GR3" s="8" t="e">
        <f t="shared" ref="GR3:GR8" si="136">IF(GP3-GQ3&lt;0,"Ремонт",GP3-GQ3)</f>
        <v>#VALUE!</v>
      </c>
      <c r="GS3" s="8">
        <f t="shared" ref="GS3:GS8" si="137">IF(FU3*(1+DF3)&gt;744,744,FU3*(1+DF3))</f>
        <v>0</v>
      </c>
      <c r="GT3" s="8" t="e">
        <f t="shared" ref="GT3:GT8" si="138">IF(GR3-GS3&lt;0,"Ремонт",GR3-GS3)</f>
        <v>#VALUE!</v>
      </c>
      <c r="GU3" s="8">
        <f t="shared" ref="GU3:GU8" si="139">IF(FW3*(1+DG3)&gt;720,720,FW3*(1+DG3))</f>
        <v>0</v>
      </c>
      <c r="GV3" s="8" t="e">
        <f t="shared" ref="GV3:GV8" si="140">IF(GT3-GU3&lt;0,"Ремонт",GT3-GU3)</f>
        <v>#VALUE!</v>
      </c>
      <c r="GW3" s="8">
        <f t="shared" ref="GW3:GW8" si="141">IF(FY3*(1+DH3)&gt;744,744,FY3*(1+DH3))</f>
        <v>501.40193784365749</v>
      </c>
      <c r="GX3" s="8" t="e">
        <f t="shared" ref="GX3:GX8" si="142">IF(GV3-GW3&lt;0,"Ремонт",GV3-GW3)</f>
        <v>#VALUE!</v>
      </c>
      <c r="GY3" s="8">
        <f t="shared" ref="GY3:GY8" si="143">IF(GA3*(1+DI3)&gt;720,720,GA3*(1+DI3))</f>
        <v>0</v>
      </c>
      <c r="GZ3" s="8" t="e">
        <f t="shared" ref="GZ3:GZ8" si="144">IF(GX3-GY3&lt;0,"Ремонт",GX3-GY3)</f>
        <v>#VALUE!</v>
      </c>
      <c r="HA3" s="8">
        <f t="shared" ref="HA3:HA8" si="145">IF(GC3*(1+DJ3)&gt;744,744,GC3*(1+DJ3))</f>
        <v>24</v>
      </c>
      <c r="HB3" s="8" t="e">
        <f t="shared" ref="HB3:HB8" si="146">IF(GZ3-HA3&lt;0,"Ремонт",GZ3-HA3)</f>
        <v>#VALUE!</v>
      </c>
    </row>
    <row r="4" spans="2:210">
      <c r="B4" s="1">
        <v>0</v>
      </c>
      <c r="C4" s="2" t="str">
        <f t="shared" ref="C4" si="147">IFERROR(B4/#REF!-1,"0")</f>
        <v>0</v>
      </c>
      <c r="D4" s="1">
        <v>312</v>
      </c>
      <c r="E4" s="2" t="str">
        <f t="shared" ref="E4" si="148">IFERROR(D4/#REF!-1,"0")</f>
        <v>0</v>
      </c>
      <c r="F4" s="1">
        <v>192</v>
      </c>
      <c r="G4" s="2" t="str">
        <f t="shared" ref="G4" si="149">IFERROR(F4/#REF!-1,"0")</f>
        <v>0</v>
      </c>
      <c r="H4" s="1">
        <v>0</v>
      </c>
      <c r="I4" s="2" t="str">
        <f t="shared" ref="I4" si="150">IFERROR(H4/#REF!-1,"0")</f>
        <v>0</v>
      </c>
      <c r="J4" s="1">
        <v>336</v>
      </c>
      <c r="K4" s="2" t="str">
        <f t="shared" ref="K4" si="151">IFERROR(J4/#REF!-1,"0")</f>
        <v>0</v>
      </c>
      <c r="L4" s="1">
        <v>72</v>
      </c>
      <c r="M4" s="2" t="str">
        <f t="shared" ref="M4" si="152">IFERROR(L4/#REF!-1,"0")</f>
        <v>0</v>
      </c>
      <c r="N4" s="1">
        <v>672</v>
      </c>
      <c r="O4" s="2" t="str">
        <f t="shared" ref="O4" si="153">IFERROR(N4/#REF!-1,"0")</f>
        <v>0</v>
      </c>
      <c r="P4" s="1">
        <v>552</v>
      </c>
      <c r="Q4" s="2" t="str">
        <f t="shared" ref="Q4" si="154">IFERROR(P4/#REF!-1,"0")</f>
        <v>0</v>
      </c>
      <c r="R4" s="1">
        <v>720</v>
      </c>
      <c r="S4" s="2" t="str">
        <f t="shared" ref="S4" si="155">IFERROR(R4/#REF!-1,"0")</f>
        <v>0</v>
      </c>
      <c r="T4" s="1">
        <v>48</v>
      </c>
      <c r="U4" s="2" t="str">
        <f t="shared" ref="U4" si="156">IFERROR(T4/#REF!-1,"0")</f>
        <v>0</v>
      </c>
      <c r="V4" s="1">
        <v>336</v>
      </c>
      <c r="W4" s="2" t="str">
        <f t="shared" ref="W4" si="157">IFERROR(V4/#REF!-1,"0")</f>
        <v>0</v>
      </c>
      <c r="X4" s="1">
        <v>744</v>
      </c>
      <c r="Y4" s="2" t="str">
        <f t="shared" si="37"/>
        <v>0</v>
      </c>
      <c r="Z4" s="1">
        <v>744</v>
      </c>
      <c r="AA4" s="2" t="str">
        <f t="shared" si="38"/>
        <v>0</v>
      </c>
      <c r="AB4" s="1">
        <v>672</v>
      </c>
      <c r="AC4" s="2">
        <f t="shared" si="39"/>
        <v>1.1538461538461537</v>
      </c>
      <c r="AD4" s="1">
        <v>552</v>
      </c>
      <c r="AE4" s="2">
        <f t="shared" si="40"/>
        <v>1.875</v>
      </c>
      <c r="AF4" s="1">
        <v>0</v>
      </c>
      <c r="AG4" s="2" t="str">
        <f t="shared" si="41"/>
        <v>0</v>
      </c>
      <c r="AH4" s="1">
        <v>0</v>
      </c>
      <c r="AI4" s="2">
        <f t="shared" si="42"/>
        <v>-1</v>
      </c>
      <c r="AJ4" s="1">
        <v>0</v>
      </c>
      <c r="AK4" s="2">
        <f t="shared" si="43"/>
        <v>-1</v>
      </c>
      <c r="AL4" s="1">
        <v>504</v>
      </c>
      <c r="AM4" s="2">
        <f t="shared" si="44"/>
        <v>-0.25</v>
      </c>
      <c r="AN4" s="1">
        <v>0</v>
      </c>
      <c r="AO4" s="2">
        <f t="shared" si="45"/>
        <v>-1</v>
      </c>
      <c r="AP4" s="1">
        <v>24</v>
      </c>
      <c r="AQ4" s="2">
        <f t="shared" si="46"/>
        <v>-0.96666666666666667</v>
      </c>
      <c r="AR4" s="1">
        <v>696</v>
      </c>
      <c r="AS4" s="2">
        <f t="shared" si="47"/>
        <v>13.5</v>
      </c>
      <c r="AT4" s="1">
        <v>672</v>
      </c>
      <c r="AU4" s="2">
        <f t="shared" si="48"/>
        <v>1</v>
      </c>
      <c r="AV4" s="1">
        <v>360</v>
      </c>
      <c r="AW4" s="2">
        <f t="shared" si="49"/>
        <v>-0.5161290322580645</v>
      </c>
      <c r="AX4" s="1">
        <v>696</v>
      </c>
      <c r="AY4" s="2">
        <f t="shared" si="50"/>
        <v>-6.4516129032258118E-2</v>
      </c>
      <c r="AZ4" s="1">
        <v>672</v>
      </c>
      <c r="BA4" s="2">
        <f t="shared" si="51"/>
        <v>0</v>
      </c>
      <c r="BB4" s="1">
        <v>600</v>
      </c>
      <c r="BC4" s="2">
        <f t="shared" si="52"/>
        <v>8.6956521739130377E-2</v>
      </c>
      <c r="BD4" s="1">
        <v>72</v>
      </c>
      <c r="BE4" s="2" t="str">
        <f t="shared" si="53"/>
        <v>0</v>
      </c>
      <c r="BF4" s="1">
        <v>0</v>
      </c>
      <c r="BG4" s="2" t="str">
        <f t="shared" si="54"/>
        <v>0</v>
      </c>
      <c r="BH4" s="1">
        <v>696</v>
      </c>
      <c r="BI4" s="2" t="str">
        <f t="shared" si="55"/>
        <v>0</v>
      </c>
      <c r="BJ4" s="1">
        <v>168</v>
      </c>
      <c r="BK4" s="2">
        <f t="shared" si="56"/>
        <v>-0.66666666666666674</v>
      </c>
      <c r="BL4" s="1">
        <v>0</v>
      </c>
      <c r="BM4" s="2" t="str">
        <f t="shared" si="57"/>
        <v>0</v>
      </c>
      <c r="BN4" s="1">
        <v>168</v>
      </c>
      <c r="BO4" s="2">
        <f t="shared" si="58"/>
        <v>6</v>
      </c>
      <c r="BP4" s="1">
        <v>744</v>
      </c>
      <c r="BQ4" s="2">
        <f t="shared" si="59"/>
        <v>6.8965517241379226E-2</v>
      </c>
      <c r="BR4" s="1">
        <v>720</v>
      </c>
      <c r="BS4" s="2">
        <f t="shared" si="60"/>
        <v>7.1428571428571397E-2</v>
      </c>
      <c r="BT4" s="1">
        <v>96</v>
      </c>
      <c r="BU4" s="2">
        <f t="shared" si="61"/>
        <v>-0.73333333333333339</v>
      </c>
      <c r="BV4" s="3">
        <v>7041</v>
      </c>
      <c r="BW4" s="4">
        <v>7041</v>
      </c>
      <c r="BX4" s="5">
        <f t="shared" si="0"/>
        <v>0</v>
      </c>
      <c r="BY4" s="6">
        <v>40852</v>
      </c>
      <c r="BZ4" s="6">
        <v>40872</v>
      </c>
      <c r="CA4" s="1">
        <v>0</v>
      </c>
      <c r="CB4" s="2">
        <f t="shared" si="1"/>
        <v>-1</v>
      </c>
      <c r="CC4" s="1">
        <v>48</v>
      </c>
      <c r="CD4" s="2">
        <f t="shared" si="2"/>
        <v>-0.9285714285714286</v>
      </c>
      <c r="CE4" s="1">
        <v>240</v>
      </c>
      <c r="CF4" s="2">
        <f t="shared" si="3"/>
        <v>-0.6</v>
      </c>
      <c r="CG4" s="1"/>
      <c r="CH4" s="2"/>
      <c r="CI4" s="1"/>
      <c r="CJ4" s="2"/>
      <c r="CK4" s="1"/>
      <c r="CL4" s="2"/>
      <c r="CM4" s="1"/>
      <c r="CN4" s="2"/>
      <c r="CO4" s="1"/>
      <c r="CP4" s="2"/>
      <c r="CQ4" s="1"/>
      <c r="CR4" s="2"/>
      <c r="CS4" s="1"/>
      <c r="CT4" s="2"/>
      <c r="CU4" s="1"/>
      <c r="CV4" s="2"/>
      <c r="CW4" s="1"/>
      <c r="CX4" s="2"/>
      <c r="CY4" s="7">
        <f t="shared" si="4"/>
        <v>-6.4516129032258118E-2</v>
      </c>
      <c r="CZ4" s="7">
        <f t="shared" si="5"/>
        <v>0</v>
      </c>
      <c r="DA4" s="7">
        <f t="shared" si="6"/>
        <v>8.6956521739130377E-2</v>
      </c>
      <c r="DB4" s="7" t="str">
        <f t="shared" si="7"/>
        <v>0</v>
      </c>
      <c r="DC4" s="7">
        <f t="shared" si="8"/>
        <v>-1</v>
      </c>
      <c r="DD4" s="7">
        <f t="shared" si="9"/>
        <v>-1</v>
      </c>
      <c r="DE4" s="7">
        <f t="shared" si="10"/>
        <v>-0.25</v>
      </c>
      <c r="DF4" s="7">
        <f t="shared" si="11"/>
        <v>-1</v>
      </c>
      <c r="DG4" s="7">
        <f t="shared" si="12"/>
        <v>-0.96666666666666667</v>
      </c>
      <c r="DH4" s="7">
        <f t="shared" si="13"/>
        <v>13.5</v>
      </c>
      <c r="DI4" s="7">
        <f t="shared" si="14"/>
        <v>1</v>
      </c>
      <c r="DJ4" s="7">
        <f t="shared" si="15"/>
        <v>-0.5161290322580645</v>
      </c>
      <c r="DK4" s="8">
        <f t="shared" si="62"/>
        <v>0</v>
      </c>
      <c r="DL4" s="8">
        <f t="shared" si="16"/>
        <v>7041</v>
      </c>
      <c r="DM4" s="8">
        <f t="shared" si="63"/>
        <v>48</v>
      </c>
      <c r="DN4" s="8">
        <f t="shared" si="64"/>
        <v>6993</v>
      </c>
      <c r="DO4" s="8">
        <f t="shared" si="65"/>
        <v>240</v>
      </c>
      <c r="DP4" s="8">
        <f t="shared" si="66"/>
        <v>6753</v>
      </c>
      <c r="DQ4" s="8">
        <f t="shared" si="17"/>
        <v>72</v>
      </c>
      <c r="DR4" s="8">
        <f t="shared" si="67"/>
        <v>6681</v>
      </c>
      <c r="DS4" s="8">
        <f t="shared" si="18"/>
        <v>0</v>
      </c>
      <c r="DT4" s="8">
        <f t="shared" si="68"/>
        <v>6681</v>
      </c>
      <c r="DU4" s="8">
        <f t="shared" si="19"/>
        <v>0</v>
      </c>
      <c r="DV4" s="8">
        <f t="shared" si="69"/>
        <v>6681</v>
      </c>
      <c r="DW4" s="8">
        <f t="shared" si="20"/>
        <v>126</v>
      </c>
      <c r="DX4" s="8">
        <f t="shared" si="70"/>
        <v>6555</v>
      </c>
      <c r="DY4" s="8">
        <f t="shared" si="21"/>
        <v>0</v>
      </c>
      <c r="DZ4" s="8">
        <f t="shared" si="71"/>
        <v>6555</v>
      </c>
      <c r="EA4" s="8">
        <f t="shared" si="22"/>
        <v>5.5999999999999988</v>
      </c>
      <c r="EB4" s="8">
        <f t="shared" si="72"/>
        <v>6549.4</v>
      </c>
      <c r="EC4" s="8">
        <f t="shared" si="23"/>
        <v>744</v>
      </c>
      <c r="ED4" s="8">
        <f t="shared" si="73"/>
        <v>5805.4</v>
      </c>
      <c r="EE4" s="8">
        <f t="shared" si="24"/>
        <v>720</v>
      </c>
      <c r="EF4" s="8">
        <f t="shared" si="74"/>
        <v>5085.3999999999996</v>
      </c>
      <c r="EG4" s="8">
        <f t="shared" si="25"/>
        <v>46.451612903225808</v>
      </c>
      <c r="EH4" s="8">
        <f t="shared" si="75"/>
        <v>5038.9483870967742</v>
      </c>
      <c r="EI4" s="8">
        <f t="shared" si="76"/>
        <v>0</v>
      </c>
      <c r="EJ4" s="8">
        <f t="shared" si="77"/>
        <v>5038.9483870967742</v>
      </c>
      <c r="EK4" s="8">
        <f t="shared" si="78"/>
        <v>48</v>
      </c>
      <c r="EL4" s="8">
        <f t="shared" si="79"/>
        <v>4990.9483870967742</v>
      </c>
      <c r="EM4" s="8">
        <f t="shared" si="80"/>
        <v>260.86956521739131</v>
      </c>
      <c r="EN4" s="8">
        <f t="shared" ref="EN3:EN8" si="158">IF(EL4-EM4&lt;0,"Ремонт",EL4-EM4)</f>
        <v>4730.0788218793832</v>
      </c>
      <c r="EO4" s="8">
        <f t="shared" si="81"/>
        <v>72</v>
      </c>
      <c r="EP4" s="8">
        <f t="shared" si="82"/>
        <v>4658.0788218793832</v>
      </c>
      <c r="EQ4" s="8">
        <f t="shared" si="83"/>
        <v>0</v>
      </c>
      <c r="ER4" s="8">
        <f t="shared" si="84"/>
        <v>4658.0788218793832</v>
      </c>
      <c r="ES4" s="8">
        <f t="shared" si="85"/>
        <v>0</v>
      </c>
      <c r="ET4" s="8">
        <f t="shared" si="86"/>
        <v>4658.0788218793832</v>
      </c>
      <c r="EU4" s="8">
        <f t="shared" si="87"/>
        <v>94.5</v>
      </c>
      <c r="EV4" s="8">
        <f t="shared" si="88"/>
        <v>4563.5788218793832</v>
      </c>
      <c r="EW4" s="8">
        <f t="shared" si="89"/>
        <v>0</v>
      </c>
      <c r="EX4" s="8">
        <f t="shared" si="90"/>
        <v>4563.5788218793832</v>
      </c>
      <c r="EY4" s="8">
        <f t="shared" si="91"/>
        <v>0.18666666666666659</v>
      </c>
      <c r="EZ4" s="8">
        <f t="shared" si="92"/>
        <v>4563.3921552127167</v>
      </c>
      <c r="FA4" s="8">
        <f t="shared" si="93"/>
        <v>744</v>
      </c>
      <c r="FB4" s="8">
        <f t="shared" si="94"/>
        <v>3819.3921552127167</v>
      </c>
      <c r="FC4" s="8">
        <f t="shared" si="95"/>
        <v>720</v>
      </c>
      <c r="FD4" s="8">
        <f t="shared" si="96"/>
        <v>3099.3921552127167</v>
      </c>
      <c r="FE4" s="8">
        <f t="shared" si="97"/>
        <v>22.47658688865765</v>
      </c>
      <c r="FF4" s="8">
        <f t="shared" si="98"/>
        <v>3076.9155683240592</v>
      </c>
      <c r="FG4" s="8">
        <f t="shared" si="99"/>
        <v>0</v>
      </c>
      <c r="FH4" s="8">
        <f t="shared" si="100"/>
        <v>3076.9155683240592</v>
      </c>
      <c r="FI4" s="8">
        <f t="shared" si="101"/>
        <v>48</v>
      </c>
      <c r="FJ4" s="8">
        <f t="shared" si="102"/>
        <v>3028.9155683240592</v>
      </c>
      <c r="FK4" s="8">
        <f t="shared" si="103"/>
        <v>283.55387523629491</v>
      </c>
      <c r="FL4" s="8">
        <f t="shared" si="104"/>
        <v>2745.3616930877643</v>
      </c>
      <c r="FM4" s="8">
        <f t="shared" si="105"/>
        <v>72</v>
      </c>
      <c r="FN4" s="8">
        <f t="shared" si="106"/>
        <v>2673.3616930877643</v>
      </c>
      <c r="FO4" s="8">
        <f t="shared" si="107"/>
        <v>0</v>
      </c>
      <c r="FP4" s="8">
        <f t="shared" si="108"/>
        <v>2673.3616930877643</v>
      </c>
      <c r="FQ4" s="8">
        <f t="shared" si="109"/>
        <v>0</v>
      </c>
      <c r="FR4" s="8">
        <f t="shared" si="110"/>
        <v>2673.3616930877643</v>
      </c>
      <c r="FS4" s="8">
        <f t="shared" si="111"/>
        <v>70.875</v>
      </c>
      <c r="FT4" s="8">
        <f t="shared" si="112"/>
        <v>2602.4866930877643</v>
      </c>
      <c r="FU4" s="8">
        <f t="shared" si="113"/>
        <v>0</v>
      </c>
      <c r="FV4" s="8">
        <f t="shared" si="114"/>
        <v>2602.4866930877643</v>
      </c>
      <c r="FW4" s="8">
        <f t="shared" si="115"/>
        <v>6.2222222222222184E-3</v>
      </c>
      <c r="FX4" s="8">
        <f t="shared" si="116"/>
        <v>2602.480470865542</v>
      </c>
      <c r="FY4" s="8">
        <f t="shared" si="117"/>
        <v>744</v>
      </c>
      <c r="FZ4" s="8">
        <f t="shared" si="118"/>
        <v>1858.480470865542</v>
      </c>
      <c r="GA4" s="8">
        <f t="shared" si="119"/>
        <v>720</v>
      </c>
      <c r="GB4" s="8">
        <f t="shared" si="120"/>
        <v>1138.480470865542</v>
      </c>
      <c r="GC4" s="8">
        <f t="shared" si="121"/>
        <v>10.875767849350476</v>
      </c>
      <c r="GD4" s="8">
        <f t="shared" si="122"/>
        <v>1127.6047030161915</v>
      </c>
      <c r="GE4" s="8">
        <f t="shared" si="123"/>
        <v>0</v>
      </c>
      <c r="GF4" s="8">
        <f t="shared" si="124"/>
        <v>1127.6047030161915</v>
      </c>
      <c r="GG4" s="8">
        <f t="shared" si="125"/>
        <v>48</v>
      </c>
      <c r="GH4" s="8">
        <f t="shared" si="126"/>
        <v>1079.6047030161915</v>
      </c>
      <c r="GI4" s="8">
        <f t="shared" si="127"/>
        <v>308.21073395249448</v>
      </c>
      <c r="GJ4" s="8">
        <f t="shared" si="128"/>
        <v>771.393969063697</v>
      </c>
      <c r="GK4" s="8">
        <f t="shared" si="129"/>
        <v>72</v>
      </c>
      <c r="GL4" s="8">
        <f t="shared" si="130"/>
        <v>699.393969063697</v>
      </c>
      <c r="GM4" s="8">
        <f t="shared" si="131"/>
        <v>0</v>
      </c>
      <c r="GN4" s="8">
        <f t="shared" si="132"/>
        <v>699.393969063697</v>
      </c>
      <c r="GO4" s="8">
        <f t="shared" si="133"/>
        <v>0</v>
      </c>
      <c r="GP4" s="8">
        <f t="shared" si="134"/>
        <v>699.393969063697</v>
      </c>
      <c r="GQ4" s="8">
        <f t="shared" si="135"/>
        <v>53.15625</v>
      </c>
      <c r="GR4" s="8">
        <f t="shared" si="136"/>
        <v>646.237719063697</v>
      </c>
      <c r="GS4" s="8">
        <f t="shared" si="137"/>
        <v>0</v>
      </c>
      <c r="GT4" s="8">
        <f t="shared" si="138"/>
        <v>646.237719063697</v>
      </c>
      <c r="GU4" s="8">
        <f t="shared" si="139"/>
        <v>2.0740740740740724E-4</v>
      </c>
      <c r="GV4" s="8">
        <f t="shared" si="140"/>
        <v>646.2375116562896</v>
      </c>
      <c r="GW4" s="8">
        <f t="shared" si="141"/>
        <v>744</v>
      </c>
      <c r="GX4" s="8" t="str">
        <f t="shared" si="142"/>
        <v>Ремонт</v>
      </c>
      <c r="GY4" s="8">
        <f t="shared" si="143"/>
        <v>720</v>
      </c>
      <c r="GZ4" s="8" t="e">
        <f t="shared" si="144"/>
        <v>#VALUE!</v>
      </c>
      <c r="HA4" s="8">
        <f t="shared" si="145"/>
        <v>5.2624683142018434</v>
      </c>
      <c r="HB4" s="8" t="e">
        <f t="shared" si="146"/>
        <v>#VALUE!</v>
      </c>
    </row>
    <row r="5" spans="2:210">
      <c r="B5" s="1">
        <v>744</v>
      </c>
      <c r="C5" s="2" t="str">
        <f t="shared" ref="C5" si="159">IFERROR(B5/#REF!-1,"0")</f>
        <v>0</v>
      </c>
      <c r="D5" s="1">
        <v>360</v>
      </c>
      <c r="E5" s="2" t="str">
        <f t="shared" ref="E5" si="160">IFERROR(D5/#REF!-1,"0")</f>
        <v>0</v>
      </c>
      <c r="F5" s="1">
        <v>0</v>
      </c>
      <c r="G5" s="2" t="str">
        <f t="shared" ref="G5" si="161">IFERROR(F5/#REF!-1,"0")</f>
        <v>0</v>
      </c>
      <c r="H5" s="1">
        <v>0</v>
      </c>
      <c r="I5" s="2" t="str">
        <f t="shared" ref="I5" si="162">IFERROR(H5/#REF!-1,"0")</f>
        <v>0</v>
      </c>
      <c r="J5" s="1">
        <v>0</v>
      </c>
      <c r="K5" s="2" t="str">
        <f t="shared" ref="K5" si="163">IFERROR(J5/#REF!-1,"0")</f>
        <v>0</v>
      </c>
      <c r="L5" s="1">
        <v>0</v>
      </c>
      <c r="M5" s="2" t="str">
        <f t="shared" ref="M5" si="164">IFERROR(L5/#REF!-1,"0")</f>
        <v>0</v>
      </c>
      <c r="N5" s="1">
        <v>336</v>
      </c>
      <c r="O5" s="2" t="str">
        <f t="shared" ref="O5" si="165">IFERROR(N5/#REF!-1,"0")</f>
        <v>0</v>
      </c>
      <c r="P5" s="1">
        <v>744</v>
      </c>
      <c r="Q5" s="2" t="str">
        <f t="shared" ref="Q5" si="166">IFERROR(P5/#REF!-1,"0")</f>
        <v>0</v>
      </c>
      <c r="R5" s="1">
        <v>720</v>
      </c>
      <c r="S5" s="2" t="str">
        <f t="shared" ref="S5" si="167">IFERROR(R5/#REF!-1,"0")</f>
        <v>0</v>
      </c>
      <c r="T5" s="1">
        <v>744</v>
      </c>
      <c r="U5" s="2" t="str">
        <f t="shared" ref="U5" si="168">IFERROR(T5/#REF!-1,"0")</f>
        <v>0</v>
      </c>
      <c r="V5" s="1">
        <v>480</v>
      </c>
      <c r="W5" s="2" t="str">
        <f t="shared" ref="W5" si="169">IFERROR(V5/#REF!-1,"0")</f>
        <v>0</v>
      </c>
      <c r="X5" s="1">
        <v>0</v>
      </c>
      <c r="Y5" s="2" t="str">
        <f t="shared" si="37"/>
        <v>0</v>
      </c>
      <c r="Z5" s="1">
        <v>264</v>
      </c>
      <c r="AA5" s="2">
        <f t="shared" si="38"/>
        <v>-0.64516129032258063</v>
      </c>
      <c r="AB5" s="1">
        <v>672</v>
      </c>
      <c r="AC5" s="2">
        <f t="shared" si="39"/>
        <v>0.8666666666666667</v>
      </c>
      <c r="AD5" s="1">
        <v>744</v>
      </c>
      <c r="AE5" s="2" t="str">
        <f t="shared" si="40"/>
        <v>0</v>
      </c>
      <c r="AF5" s="1">
        <v>600</v>
      </c>
      <c r="AG5" s="2" t="str">
        <f t="shared" si="41"/>
        <v>0</v>
      </c>
      <c r="AH5" s="1">
        <v>240</v>
      </c>
      <c r="AI5" s="2" t="str">
        <f t="shared" si="42"/>
        <v>0</v>
      </c>
      <c r="AJ5" s="1">
        <v>576</v>
      </c>
      <c r="AK5" s="2" t="str">
        <f t="shared" si="43"/>
        <v>0</v>
      </c>
      <c r="AL5" s="1">
        <v>72</v>
      </c>
      <c r="AM5" s="2">
        <f t="shared" si="44"/>
        <v>-0.7857142857142857</v>
      </c>
      <c r="AN5" s="1">
        <v>0</v>
      </c>
      <c r="AO5" s="2">
        <f t="shared" si="45"/>
        <v>-1</v>
      </c>
      <c r="AP5" s="1">
        <v>0</v>
      </c>
      <c r="AQ5" s="2">
        <f t="shared" si="46"/>
        <v>-1</v>
      </c>
      <c r="AR5" s="1">
        <v>552</v>
      </c>
      <c r="AS5" s="2">
        <f t="shared" si="47"/>
        <v>-0.25806451612903225</v>
      </c>
      <c r="AT5" s="1">
        <v>720</v>
      </c>
      <c r="AU5" s="2">
        <f t="shared" si="48"/>
        <v>0.5</v>
      </c>
      <c r="AV5" s="1">
        <v>744</v>
      </c>
      <c r="AW5" s="2" t="str">
        <f t="shared" si="49"/>
        <v>0</v>
      </c>
      <c r="AX5" s="1">
        <v>696</v>
      </c>
      <c r="AY5" s="2">
        <f t="shared" si="50"/>
        <v>1.6363636363636362</v>
      </c>
      <c r="AZ5" s="1">
        <v>384</v>
      </c>
      <c r="BA5" s="2">
        <f t="shared" si="51"/>
        <v>-0.4285714285714286</v>
      </c>
      <c r="BB5" s="1">
        <v>0</v>
      </c>
      <c r="BC5" s="2">
        <f t="shared" si="52"/>
        <v>-1</v>
      </c>
      <c r="BD5" s="1">
        <v>144</v>
      </c>
      <c r="BE5" s="2">
        <f t="shared" si="53"/>
        <v>-0.76</v>
      </c>
      <c r="BF5" s="1">
        <v>744</v>
      </c>
      <c r="BG5" s="2">
        <f t="shared" si="54"/>
        <v>2.1</v>
      </c>
      <c r="BH5" s="1">
        <v>720</v>
      </c>
      <c r="BI5" s="2">
        <f t="shared" si="55"/>
        <v>0.25</v>
      </c>
      <c r="BJ5" s="1">
        <v>744</v>
      </c>
      <c r="BK5" s="2">
        <f t="shared" si="56"/>
        <v>9.3333333333333339</v>
      </c>
      <c r="BL5" s="1">
        <v>648</v>
      </c>
      <c r="BM5" s="2" t="str">
        <f t="shared" si="57"/>
        <v>0</v>
      </c>
      <c r="BN5" s="1">
        <v>0</v>
      </c>
      <c r="BO5" s="2" t="str">
        <f t="shared" si="58"/>
        <v>0</v>
      </c>
      <c r="BP5" s="1">
        <v>0</v>
      </c>
      <c r="BQ5" s="2">
        <f t="shared" si="59"/>
        <v>-1</v>
      </c>
      <c r="BR5" s="1">
        <v>288</v>
      </c>
      <c r="BS5" s="2">
        <f t="shared" si="60"/>
        <v>-0.6</v>
      </c>
      <c r="BT5" s="1">
        <v>744</v>
      </c>
      <c r="BU5" s="2">
        <f t="shared" si="61"/>
        <v>0</v>
      </c>
      <c r="BV5" s="3">
        <v>3533</v>
      </c>
      <c r="BW5" s="4">
        <v>3533</v>
      </c>
      <c r="BX5" s="5">
        <f t="shared" si="0"/>
        <v>0</v>
      </c>
      <c r="BY5" s="6">
        <v>40338</v>
      </c>
      <c r="BZ5" s="6">
        <v>40366</v>
      </c>
      <c r="CA5" s="1">
        <v>744</v>
      </c>
      <c r="CB5" s="2">
        <f t="shared" si="1"/>
        <v>6.8965517241379226E-2</v>
      </c>
      <c r="CC5" s="1">
        <v>696</v>
      </c>
      <c r="CD5" s="2">
        <f t="shared" si="2"/>
        <v>0.8125</v>
      </c>
      <c r="CE5" s="1">
        <v>432</v>
      </c>
      <c r="CF5" s="2" t="str">
        <f t="shared" si="3"/>
        <v>0</v>
      </c>
      <c r="CG5" s="1"/>
      <c r="CH5" s="2"/>
      <c r="CI5" s="1"/>
      <c r="CJ5" s="2"/>
      <c r="CK5" s="1"/>
      <c r="CL5" s="2"/>
      <c r="CM5" s="1"/>
      <c r="CN5" s="2"/>
      <c r="CO5" s="1"/>
      <c r="CP5" s="2"/>
      <c r="CQ5" s="1"/>
      <c r="CR5" s="2"/>
      <c r="CS5" s="1"/>
      <c r="CT5" s="2"/>
      <c r="CU5" s="1"/>
      <c r="CV5" s="2"/>
      <c r="CW5" s="1"/>
      <c r="CX5" s="2"/>
      <c r="CY5" s="7">
        <f t="shared" si="4"/>
        <v>1.6363636363636362</v>
      </c>
      <c r="CZ5" s="7">
        <f t="shared" si="5"/>
        <v>-0.4285714285714286</v>
      </c>
      <c r="DA5" s="7">
        <f t="shared" si="6"/>
        <v>-1</v>
      </c>
      <c r="DB5" s="7">
        <f t="shared" si="7"/>
        <v>-0.76</v>
      </c>
      <c r="DC5" s="7">
        <f t="shared" si="8"/>
        <v>2.1</v>
      </c>
      <c r="DD5" s="7">
        <f t="shared" si="9"/>
        <v>0.25</v>
      </c>
      <c r="DE5" s="7">
        <f t="shared" si="10"/>
        <v>-0.7857142857142857</v>
      </c>
      <c r="DF5" s="7">
        <f t="shared" si="11"/>
        <v>-1</v>
      </c>
      <c r="DG5" s="7">
        <f t="shared" si="12"/>
        <v>-1</v>
      </c>
      <c r="DH5" s="7">
        <f t="shared" si="13"/>
        <v>-0.25806451612903225</v>
      </c>
      <c r="DI5" s="7">
        <f t="shared" si="14"/>
        <v>0.5</v>
      </c>
      <c r="DJ5" s="7">
        <f t="shared" si="15"/>
        <v>0</v>
      </c>
      <c r="DK5" s="8">
        <f t="shared" si="62"/>
        <v>744</v>
      </c>
      <c r="DL5" s="8">
        <f t="shared" si="16"/>
        <v>2789</v>
      </c>
      <c r="DM5" s="8">
        <f t="shared" si="63"/>
        <v>696</v>
      </c>
      <c r="DN5" s="8">
        <f t="shared" si="64"/>
        <v>2093</v>
      </c>
      <c r="DO5" s="8">
        <f t="shared" si="65"/>
        <v>432</v>
      </c>
      <c r="DP5" s="8">
        <f t="shared" si="66"/>
        <v>1661</v>
      </c>
      <c r="DQ5" s="8">
        <f t="shared" si="17"/>
        <v>34.56</v>
      </c>
      <c r="DR5" s="8">
        <f t="shared" si="67"/>
        <v>1626.44</v>
      </c>
      <c r="DS5" s="8">
        <f t="shared" si="18"/>
        <v>744</v>
      </c>
      <c r="DT5" s="8">
        <f t="shared" si="68"/>
        <v>882.44</v>
      </c>
      <c r="DU5" s="8">
        <f t="shared" si="19"/>
        <v>720</v>
      </c>
      <c r="DV5" s="8">
        <f t="shared" si="69"/>
        <v>162.44000000000005</v>
      </c>
      <c r="DW5" s="8">
        <f t="shared" si="20"/>
        <v>159.42857142857144</v>
      </c>
      <c r="DX5" s="8">
        <f t="shared" si="70"/>
        <v>3.0114285714286098</v>
      </c>
      <c r="DY5" s="8">
        <f t="shared" si="21"/>
        <v>0</v>
      </c>
      <c r="DZ5" s="8">
        <f t="shared" si="71"/>
        <v>3.0114285714286098</v>
      </c>
      <c r="EA5" s="8">
        <f t="shared" si="22"/>
        <v>0</v>
      </c>
      <c r="EB5" s="8">
        <f t="shared" si="72"/>
        <v>3.0114285714286098</v>
      </c>
      <c r="EC5" s="8">
        <f t="shared" si="23"/>
        <v>0</v>
      </c>
      <c r="ED5" s="8">
        <f t="shared" si="73"/>
        <v>3.0114285714286098</v>
      </c>
      <c r="EE5" s="8">
        <f t="shared" si="24"/>
        <v>432</v>
      </c>
      <c r="EF5" s="8" t="str">
        <f t="shared" si="74"/>
        <v>Ремонт</v>
      </c>
      <c r="EG5" s="8">
        <f t="shared" si="25"/>
        <v>744</v>
      </c>
      <c r="EH5" s="8" t="e">
        <f t="shared" si="75"/>
        <v>#VALUE!</v>
      </c>
      <c r="EI5" s="8">
        <f t="shared" si="76"/>
        <v>744</v>
      </c>
      <c r="EJ5" s="8" t="e">
        <f t="shared" si="77"/>
        <v>#VALUE!</v>
      </c>
      <c r="EK5" s="8">
        <f t="shared" si="78"/>
        <v>397.71428571428567</v>
      </c>
      <c r="EL5" s="8" t="e">
        <f t="shared" si="79"/>
        <v>#VALUE!</v>
      </c>
      <c r="EM5" s="8">
        <f t="shared" si="80"/>
        <v>0</v>
      </c>
      <c r="EN5" s="8" t="e">
        <f t="shared" si="158"/>
        <v>#VALUE!</v>
      </c>
      <c r="EO5" s="8">
        <f t="shared" si="81"/>
        <v>8.2943999999999996</v>
      </c>
      <c r="EP5" s="8" t="e">
        <f t="shared" si="82"/>
        <v>#VALUE!</v>
      </c>
      <c r="EQ5" s="8">
        <f t="shared" si="83"/>
        <v>744</v>
      </c>
      <c r="ER5" s="8" t="e">
        <f t="shared" si="84"/>
        <v>#VALUE!</v>
      </c>
      <c r="ES5" s="8">
        <f t="shared" si="85"/>
        <v>720</v>
      </c>
      <c r="ET5" s="8" t="e">
        <f t="shared" si="86"/>
        <v>#VALUE!</v>
      </c>
      <c r="EU5" s="8">
        <f t="shared" si="87"/>
        <v>34.163265306122454</v>
      </c>
      <c r="EV5" s="8" t="e">
        <f t="shared" si="88"/>
        <v>#VALUE!</v>
      </c>
      <c r="EW5" s="8">
        <f t="shared" si="89"/>
        <v>0</v>
      </c>
      <c r="EX5" s="8" t="e">
        <f t="shared" si="90"/>
        <v>#VALUE!</v>
      </c>
      <c r="EY5" s="8">
        <f t="shared" si="91"/>
        <v>0</v>
      </c>
      <c r="EZ5" s="8" t="e">
        <f t="shared" si="92"/>
        <v>#VALUE!</v>
      </c>
      <c r="FA5" s="8">
        <f t="shared" si="93"/>
        <v>0</v>
      </c>
      <c r="FB5" s="8" t="e">
        <f t="shared" si="94"/>
        <v>#VALUE!</v>
      </c>
      <c r="FC5" s="8">
        <f t="shared" si="95"/>
        <v>648</v>
      </c>
      <c r="FD5" s="8" t="e">
        <f t="shared" si="96"/>
        <v>#VALUE!</v>
      </c>
      <c r="FE5" s="8">
        <f t="shared" si="97"/>
        <v>744</v>
      </c>
      <c r="FF5" s="8" t="e">
        <f t="shared" si="98"/>
        <v>#VALUE!</v>
      </c>
      <c r="FG5" s="8">
        <f t="shared" si="99"/>
        <v>744</v>
      </c>
      <c r="FH5" s="8" t="e">
        <f t="shared" si="100"/>
        <v>#VALUE!</v>
      </c>
      <c r="FI5" s="8">
        <f t="shared" si="101"/>
        <v>227.26530612244895</v>
      </c>
      <c r="FJ5" s="8" t="e">
        <f t="shared" si="102"/>
        <v>#VALUE!</v>
      </c>
      <c r="FK5" s="8">
        <f t="shared" si="103"/>
        <v>0</v>
      </c>
      <c r="FL5" s="8" t="e">
        <f t="shared" si="104"/>
        <v>#VALUE!</v>
      </c>
      <c r="FM5" s="8">
        <f t="shared" si="105"/>
        <v>1.9906559999999998</v>
      </c>
      <c r="FN5" s="8" t="e">
        <f t="shared" si="106"/>
        <v>#VALUE!</v>
      </c>
      <c r="FO5" s="8">
        <f t="shared" si="107"/>
        <v>744</v>
      </c>
      <c r="FP5" s="8" t="e">
        <f t="shared" si="108"/>
        <v>#VALUE!</v>
      </c>
      <c r="FQ5" s="8">
        <f t="shared" si="109"/>
        <v>720</v>
      </c>
      <c r="FR5" s="8" t="e">
        <f t="shared" si="110"/>
        <v>#VALUE!</v>
      </c>
      <c r="FS5" s="8">
        <f t="shared" si="111"/>
        <v>7.3206997084548124</v>
      </c>
      <c r="FT5" s="8" t="e">
        <f t="shared" si="112"/>
        <v>#VALUE!</v>
      </c>
      <c r="FU5" s="8">
        <f t="shared" si="113"/>
        <v>0</v>
      </c>
      <c r="FV5" s="8" t="e">
        <f t="shared" si="114"/>
        <v>#VALUE!</v>
      </c>
      <c r="FW5" s="8">
        <f t="shared" si="115"/>
        <v>0</v>
      </c>
      <c r="FX5" s="8" t="e">
        <f t="shared" si="116"/>
        <v>#VALUE!</v>
      </c>
      <c r="FY5" s="8">
        <f t="shared" si="117"/>
        <v>0</v>
      </c>
      <c r="FZ5" s="8" t="e">
        <f t="shared" si="118"/>
        <v>#VALUE!</v>
      </c>
      <c r="GA5" s="8">
        <f t="shared" si="119"/>
        <v>720</v>
      </c>
      <c r="GB5" s="8" t="e">
        <f t="shared" si="120"/>
        <v>#VALUE!</v>
      </c>
      <c r="GC5" s="8">
        <f t="shared" si="121"/>
        <v>744</v>
      </c>
      <c r="GD5" s="8" t="e">
        <f t="shared" si="122"/>
        <v>#VALUE!</v>
      </c>
      <c r="GE5" s="8">
        <f t="shared" si="123"/>
        <v>744</v>
      </c>
      <c r="GF5" s="8" t="e">
        <f t="shared" si="124"/>
        <v>#VALUE!</v>
      </c>
      <c r="GG5" s="8">
        <f t="shared" si="125"/>
        <v>129.86588921282797</v>
      </c>
      <c r="GH5" s="8" t="e">
        <f t="shared" si="126"/>
        <v>#VALUE!</v>
      </c>
      <c r="GI5" s="8">
        <f t="shared" si="127"/>
        <v>0</v>
      </c>
      <c r="GJ5" s="8" t="e">
        <f t="shared" si="128"/>
        <v>#VALUE!</v>
      </c>
      <c r="GK5" s="8">
        <f t="shared" si="129"/>
        <v>0.47775743999999992</v>
      </c>
      <c r="GL5" s="8" t="e">
        <f t="shared" si="130"/>
        <v>#VALUE!</v>
      </c>
      <c r="GM5" s="8">
        <f t="shared" si="131"/>
        <v>744</v>
      </c>
      <c r="GN5" s="8" t="e">
        <f t="shared" si="132"/>
        <v>#VALUE!</v>
      </c>
      <c r="GO5" s="8">
        <f t="shared" si="133"/>
        <v>720</v>
      </c>
      <c r="GP5" s="8" t="e">
        <f t="shared" si="134"/>
        <v>#VALUE!</v>
      </c>
      <c r="GQ5" s="8">
        <f t="shared" si="135"/>
        <v>1.5687213660974599</v>
      </c>
      <c r="GR5" s="8" t="e">
        <f t="shared" si="136"/>
        <v>#VALUE!</v>
      </c>
      <c r="GS5" s="8">
        <f t="shared" si="137"/>
        <v>0</v>
      </c>
      <c r="GT5" s="8" t="e">
        <f t="shared" si="138"/>
        <v>#VALUE!</v>
      </c>
      <c r="GU5" s="8">
        <f t="shared" si="139"/>
        <v>0</v>
      </c>
      <c r="GV5" s="8" t="e">
        <f t="shared" si="140"/>
        <v>#VALUE!</v>
      </c>
      <c r="GW5" s="8">
        <f t="shared" si="141"/>
        <v>0</v>
      </c>
      <c r="GX5" s="8" t="e">
        <f t="shared" si="142"/>
        <v>#VALUE!</v>
      </c>
      <c r="GY5" s="8">
        <f t="shared" si="143"/>
        <v>720</v>
      </c>
      <c r="GZ5" s="8" t="e">
        <f t="shared" si="144"/>
        <v>#VALUE!</v>
      </c>
      <c r="HA5" s="8">
        <f t="shared" si="145"/>
        <v>744</v>
      </c>
      <c r="HB5" s="8" t="e">
        <f t="shared" si="146"/>
        <v>#VALUE!</v>
      </c>
    </row>
    <row r="6" spans="2:210">
      <c r="B6" s="1">
        <v>0</v>
      </c>
      <c r="C6" s="2" t="str">
        <f t="shared" ref="C6" si="170">IFERROR(B6/#REF!-1,"0")</f>
        <v>0</v>
      </c>
      <c r="D6" s="1">
        <v>0</v>
      </c>
      <c r="E6" s="2" t="str">
        <f t="shared" ref="E6" si="171">IFERROR(D6/#REF!-1,"0")</f>
        <v>0</v>
      </c>
      <c r="F6" s="1">
        <v>0</v>
      </c>
      <c r="G6" s="2" t="str">
        <f t="shared" ref="G6" si="172">IFERROR(F6/#REF!-1,"0")</f>
        <v>0</v>
      </c>
      <c r="H6" s="1">
        <v>0</v>
      </c>
      <c r="I6" s="2" t="str">
        <f t="shared" ref="I6" si="173">IFERROR(H6/#REF!-1,"0")</f>
        <v>0</v>
      </c>
      <c r="J6" s="1">
        <v>0</v>
      </c>
      <c r="K6" s="2" t="str">
        <f t="shared" ref="K6" si="174">IFERROR(J6/#REF!-1,"0")</f>
        <v>0</v>
      </c>
      <c r="L6" s="1">
        <v>0</v>
      </c>
      <c r="M6" s="2" t="str">
        <f t="shared" ref="M6" si="175">IFERROR(L6/#REF!-1,"0")</f>
        <v>0</v>
      </c>
      <c r="N6" s="1">
        <v>0</v>
      </c>
      <c r="O6" s="2" t="str">
        <f t="shared" ref="O6" si="176">IFERROR(N6/#REF!-1,"0")</f>
        <v>0</v>
      </c>
      <c r="P6" s="1">
        <v>0</v>
      </c>
      <c r="Q6" s="2" t="str">
        <f t="shared" ref="Q6" si="177">IFERROR(P6/#REF!-1,"0")</f>
        <v>0</v>
      </c>
      <c r="R6" s="1">
        <v>0</v>
      </c>
      <c r="S6" s="2" t="str">
        <f t="shared" ref="S6" si="178">IFERROR(R6/#REF!-1,"0")</f>
        <v>0</v>
      </c>
      <c r="T6" s="1">
        <v>0</v>
      </c>
      <c r="U6" s="2" t="str">
        <f t="shared" ref="U6" si="179">IFERROR(T6/#REF!-1,"0")</f>
        <v>0</v>
      </c>
      <c r="V6" s="1">
        <v>0</v>
      </c>
      <c r="W6" s="2" t="str">
        <f t="shared" ref="W6" si="180">IFERROR(V6/#REF!-1,"0")</f>
        <v>0</v>
      </c>
      <c r="X6" s="1">
        <v>0</v>
      </c>
      <c r="Y6" s="2" t="str">
        <f t="shared" si="37"/>
        <v>0</v>
      </c>
      <c r="Z6" s="1">
        <v>0</v>
      </c>
      <c r="AA6" s="2" t="str">
        <f t="shared" si="38"/>
        <v>0</v>
      </c>
      <c r="AB6" s="1">
        <v>0</v>
      </c>
      <c r="AC6" s="2" t="str">
        <f t="shared" si="39"/>
        <v>0</v>
      </c>
      <c r="AD6" s="1">
        <v>0</v>
      </c>
      <c r="AE6" s="2" t="str">
        <f t="shared" si="40"/>
        <v>0</v>
      </c>
      <c r="AF6" s="1">
        <v>0</v>
      </c>
      <c r="AG6" s="2" t="str">
        <f t="shared" si="41"/>
        <v>0</v>
      </c>
      <c r="AH6" s="1">
        <v>0</v>
      </c>
      <c r="AI6" s="2" t="str">
        <f t="shared" si="42"/>
        <v>0</v>
      </c>
      <c r="AJ6" s="1">
        <v>0</v>
      </c>
      <c r="AK6" s="2" t="str">
        <f t="shared" si="43"/>
        <v>0</v>
      </c>
      <c r="AL6" s="1">
        <v>0</v>
      </c>
      <c r="AM6" s="2" t="str">
        <f t="shared" si="44"/>
        <v>0</v>
      </c>
      <c r="AN6" s="1">
        <v>0</v>
      </c>
      <c r="AO6" s="2" t="str">
        <f t="shared" si="45"/>
        <v>0</v>
      </c>
      <c r="AP6" s="1">
        <v>0</v>
      </c>
      <c r="AQ6" s="2" t="str">
        <f t="shared" si="46"/>
        <v>0</v>
      </c>
      <c r="AR6" s="1">
        <v>0</v>
      </c>
      <c r="AS6" s="2" t="str">
        <f t="shared" si="47"/>
        <v>0</v>
      </c>
      <c r="AT6" s="1">
        <v>0</v>
      </c>
      <c r="AU6" s="2" t="str">
        <f t="shared" si="48"/>
        <v>0</v>
      </c>
      <c r="AV6" s="1">
        <v>336</v>
      </c>
      <c r="AW6" s="2" t="str">
        <f t="shared" si="49"/>
        <v>0</v>
      </c>
      <c r="AX6" s="1">
        <v>0</v>
      </c>
      <c r="AY6" s="2" t="str">
        <f t="shared" si="50"/>
        <v>0</v>
      </c>
      <c r="AZ6" s="1">
        <v>0</v>
      </c>
      <c r="BA6" s="2" t="str">
        <f t="shared" si="51"/>
        <v>0</v>
      </c>
      <c r="BB6" s="1">
        <v>0</v>
      </c>
      <c r="BC6" s="2" t="str">
        <f t="shared" si="52"/>
        <v>0</v>
      </c>
      <c r="BD6" s="1">
        <v>0</v>
      </c>
      <c r="BE6" s="2" t="str">
        <f t="shared" si="53"/>
        <v>0</v>
      </c>
      <c r="BF6" s="1">
        <v>576</v>
      </c>
      <c r="BG6" s="2" t="str">
        <f t="shared" si="54"/>
        <v>0</v>
      </c>
      <c r="BH6" s="1">
        <v>720</v>
      </c>
      <c r="BI6" s="2" t="str">
        <f t="shared" si="55"/>
        <v>0</v>
      </c>
      <c r="BJ6" s="1">
        <v>264</v>
      </c>
      <c r="BK6" s="2" t="str">
        <f t="shared" si="56"/>
        <v>0</v>
      </c>
      <c r="BL6" s="1">
        <v>168</v>
      </c>
      <c r="BM6" s="2" t="str">
        <f t="shared" si="57"/>
        <v>0</v>
      </c>
      <c r="BN6" s="1">
        <v>552</v>
      </c>
      <c r="BO6" s="2" t="str">
        <f t="shared" si="58"/>
        <v>0</v>
      </c>
      <c r="BP6" s="1">
        <v>0</v>
      </c>
      <c r="BQ6" s="2" t="str">
        <f t="shared" si="59"/>
        <v>0</v>
      </c>
      <c r="BR6" s="1">
        <v>0</v>
      </c>
      <c r="BS6" s="2" t="str">
        <f t="shared" si="60"/>
        <v>0</v>
      </c>
      <c r="BT6" s="1">
        <v>168</v>
      </c>
      <c r="BU6" s="2">
        <f t="shared" si="61"/>
        <v>-0.5</v>
      </c>
      <c r="BV6" s="3">
        <v>7038</v>
      </c>
      <c r="BW6" s="4">
        <v>7038</v>
      </c>
      <c r="BX6" s="5">
        <f t="shared" si="0"/>
        <v>0</v>
      </c>
      <c r="BY6" s="6">
        <v>39042</v>
      </c>
      <c r="BZ6" s="6">
        <v>39056</v>
      </c>
      <c r="CA6" s="1">
        <v>0</v>
      </c>
      <c r="CB6" s="2" t="str">
        <f t="shared" si="1"/>
        <v>0</v>
      </c>
      <c r="CC6" s="1">
        <v>0</v>
      </c>
      <c r="CD6" s="2" t="str">
        <f t="shared" si="2"/>
        <v>0</v>
      </c>
      <c r="CE6" s="1">
        <v>0</v>
      </c>
      <c r="CF6" s="2" t="str">
        <f t="shared" si="3"/>
        <v>0</v>
      </c>
      <c r="CG6" s="1"/>
      <c r="CH6" s="2"/>
      <c r="CI6" s="1"/>
      <c r="CJ6" s="2"/>
      <c r="CK6" s="1"/>
      <c r="CL6" s="2"/>
      <c r="CM6" s="1"/>
      <c r="CN6" s="2"/>
      <c r="CO6" s="1"/>
      <c r="CP6" s="2"/>
      <c r="CQ6" s="1"/>
      <c r="CR6" s="2"/>
      <c r="CS6" s="1"/>
      <c r="CT6" s="2"/>
      <c r="CU6" s="1"/>
      <c r="CV6" s="2"/>
      <c r="CW6" s="1"/>
      <c r="CX6" s="2"/>
      <c r="CY6" s="7" t="str">
        <f t="shared" si="4"/>
        <v>0</v>
      </c>
      <c r="CZ6" s="7" t="str">
        <f t="shared" si="5"/>
        <v>0</v>
      </c>
      <c r="DA6" s="7" t="str">
        <f t="shared" si="6"/>
        <v>0</v>
      </c>
      <c r="DB6" s="7" t="str">
        <f t="shared" si="7"/>
        <v>0</v>
      </c>
      <c r="DC6" s="7" t="str">
        <f t="shared" si="8"/>
        <v>0</v>
      </c>
      <c r="DD6" s="7" t="str">
        <f t="shared" si="9"/>
        <v>0</v>
      </c>
      <c r="DE6" s="7" t="str">
        <f t="shared" si="10"/>
        <v>0</v>
      </c>
      <c r="DF6" s="7" t="str">
        <f t="shared" si="11"/>
        <v>0</v>
      </c>
      <c r="DG6" s="7" t="str">
        <f t="shared" si="12"/>
        <v>0</v>
      </c>
      <c r="DH6" s="7" t="str">
        <f t="shared" si="13"/>
        <v>0</v>
      </c>
      <c r="DI6" s="7" t="str">
        <f t="shared" si="14"/>
        <v>0</v>
      </c>
      <c r="DJ6" s="7">
        <f t="shared" si="15"/>
        <v>-0.5</v>
      </c>
      <c r="DK6" s="8">
        <f t="shared" si="62"/>
        <v>0</v>
      </c>
      <c r="DL6" s="8">
        <f t="shared" si="16"/>
        <v>7038</v>
      </c>
      <c r="DM6" s="8">
        <f t="shared" si="63"/>
        <v>0</v>
      </c>
      <c r="DN6" s="8">
        <f t="shared" si="64"/>
        <v>7038</v>
      </c>
      <c r="DO6" s="8">
        <f t="shared" si="65"/>
        <v>0</v>
      </c>
      <c r="DP6" s="8">
        <f t="shared" si="66"/>
        <v>7038</v>
      </c>
      <c r="DQ6" s="8">
        <f t="shared" si="17"/>
        <v>0</v>
      </c>
      <c r="DR6" s="8">
        <f t="shared" si="67"/>
        <v>7038</v>
      </c>
      <c r="DS6" s="8">
        <f t="shared" si="18"/>
        <v>576</v>
      </c>
      <c r="DT6" s="8">
        <f t="shared" si="68"/>
        <v>6462</v>
      </c>
      <c r="DU6" s="8">
        <f t="shared" si="19"/>
        <v>720</v>
      </c>
      <c r="DV6" s="8">
        <f t="shared" si="69"/>
        <v>5742</v>
      </c>
      <c r="DW6" s="8">
        <f t="shared" si="20"/>
        <v>264</v>
      </c>
      <c r="DX6" s="8">
        <f t="shared" si="70"/>
        <v>5478</v>
      </c>
      <c r="DY6" s="8">
        <f t="shared" si="21"/>
        <v>168</v>
      </c>
      <c r="DZ6" s="8">
        <f t="shared" si="71"/>
        <v>5310</v>
      </c>
      <c r="EA6" s="8">
        <f t="shared" si="22"/>
        <v>552</v>
      </c>
      <c r="EB6" s="8">
        <f t="shared" si="72"/>
        <v>4758</v>
      </c>
      <c r="EC6" s="8">
        <f t="shared" si="23"/>
        <v>0</v>
      </c>
      <c r="ED6" s="8">
        <f t="shared" si="73"/>
        <v>4758</v>
      </c>
      <c r="EE6" s="8">
        <f t="shared" si="24"/>
        <v>0</v>
      </c>
      <c r="EF6" s="8">
        <f t="shared" si="74"/>
        <v>4758</v>
      </c>
      <c r="EG6" s="8">
        <f t="shared" si="25"/>
        <v>84</v>
      </c>
      <c r="EH6" s="8">
        <f t="shared" si="75"/>
        <v>4674</v>
      </c>
      <c r="EI6" s="8">
        <f t="shared" si="76"/>
        <v>0</v>
      </c>
      <c r="EJ6" s="8">
        <f t="shared" si="77"/>
        <v>4674</v>
      </c>
      <c r="EK6" s="8">
        <f t="shared" si="78"/>
        <v>0</v>
      </c>
      <c r="EL6" s="8">
        <f t="shared" si="79"/>
        <v>4674</v>
      </c>
      <c r="EM6" s="8">
        <f t="shared" si="80"/>
        <v>0</v>
      </c>
      <c r="EN6" s="8">
        <f t="shared" si="158"/>
        <v>4674</v>
      </c>
      <c r="EO6" s="8">
        <f t="shared" si="81"/>
        <v>0</v>
      </c>
      <c r="EP6" s="8">
        <f t="shared" si="82"/>
        <v>4674</v>
      </c>
      <c r="EQ6" s="8">
        <f t="shared" si="83"/>
        <v>576</v>
      </c>
      <c r="ER6" s="8">
        <f t="shared" si="84"/>
        <v>4098</v>
      </c>
      <c r="ES6" s="8">
        <f t="shared" si="85"/>
        <v>720</v>
      </c>
      <c r="ET6" s="8">
        <f t="shared" si="86"/>
        <v>3378</v>
      </c>
      <c r="EU6" s="8">
        <f t="shared" si="87"/>
        <v>264</v>
      </c>
      <c r="EV6" s="8">
        <f t="shared" si="88"/>
        <v>3114</v>
      </c>
      <c r="EW6" s="8">
        <f t="shared" si="89"/>
        <v>168</v>
      </c>
      <c r="EX6" s="8">
        <f t="shared" si="90"/>
        <v>2946</v>
      </c>
      <c r="EY6" s="8">
        <f t="shared" si="91"/>
        <v>552</v>
      </c>
      <c r="EZ6" s="8">
        <f t="shared" si="92"/>
        <v>2394</v>
      </c>
      <c r="FA6" s="8">
        <f t="shared" si="93"/>
        <v>0</v>
      </c>
      <c r="FB6" s="8">
        <f t="shared" si="94"/>
        <v>2394</v>
      </c>
      <c r="FC6" s="8">
        <f t="shared" si="95"/>
        <v>0</v>
      </c>
      <c r="FD6" s="8">
        <f t="shared" si="96"/>
        <v>2394</v>
      </c>
      <c r="FE6" s="8">
        <f t="shared" si="97"/>
        <v>42</v>
      </c>
      <c r="FF6" s="8">
        <f t="shared" si="98"/>
        <v>2352</v>
      </c>
      <c r="FG6" s="8">
        <f t="shared" si="99"/>
        <v>0</v>
      </c>
      <c r="FH6" s="8">
        <f t="shared" si="100"/>
        <v>2352</v>
      </c>
      <c r="FI6" s="8">
        <f t="shared" si="101"/>
        <v>0</v>
      </c>
      <c r="FJ6" s="8">
        <f t="shared" si="102"/>
        <v>2352</v>
      </c>
      <c r="FK6" s="8">
        <f t="shared" si="103"/>
        <v>0</v>
      </c>
      <c r="FL6" s="8">
        <f t="shared" si="104"/>
        <v>2352</v>
      </c>
      <c r="FM6" s="8">
        <f t="shared" si="105"/>
        <v>0</v>
      </c>
      <c r="FN6" s="8">
        <f t="shared" si="106"/>
        <v>2352</v>
      </c>
      <c r="FO6" s="8">
        <f t="shared" si="107"/>
        <v>576</v>
      </c>
      <c r="FP6" s="8">
        <f t="shared" si="108"/>
        <v>1776</v>
      </c>
      <c r="FQ6" s="8">
        <f t="shared" si="109"/>
        <v>720</v>
      </c>
      <c r="FR6" s="8">
        <f t="shared" si="110"/>
        <v>1056</v>
      </c>
      <c r="FS6" s="8">
        <f t="shared" si="111"/>
        <v>264</v>
      </c>
      <c r="FT6" s="8">
        <f t="shared" si="112"/>
        <v>792</v>
      </c>
      <c r="FU6" s="8">
        <f t="shared" si="113"/>
        <v>168</v>
      </c>
      <c r="FV6" s="8">
        <f t="shared" si="114"/>
        <v>624</v>
      </c>
      <c r="FW6" s="8">
        <f t="shared" si="115"/>
        <v>552</v>
      </c>
      <c r="FX6" s="8">
        <f t="shared" si="116"/>
        <v>72</v>
      </c>
      <c r="FY6" s="8">
        <f t="shared" si="117"/>
        <v>0</v>
      </c>
      <c r="FZ6" s="8">
        <f t="shared" si="118"/>
        <v>72</v>
      </c>
      <c r="GA6" s="8">
        <f t="shared" si="119"/>
        <v>0</v>
      </c>
      <c r="GB6" s="8">
        <f t="shared" si="120"/>
        <v>72</v>
      </c>
      <c r="GC6" s="8">
        <f t="shared" si="121"/>
        <v>21</v>
      </c>
      <c r="GD6" s="8">
        <f t="shared" si="122"/>
        <v>51</v>
      </c>
      <c r="GE6" s="8">
        <f t="shared" si="123"/>
        <v>0</v>
      </c>
      <c r="GF6" s="8">
        <f t="shared" si="124"/>
        <v>51</v>
      </c>
      <c r="GG6" s="8">
        <f t="shared" si="125"/>
        <v>0</v>
      </c>
      <c r="GH6" s="8">
        <f t="shared" si="126"/>
        <v>51</v>
      </c>
      <c r="GI6" s="8">
        <f t="shared" si="127"/>
        <v>0</v>
      </c>
      <c r="GJ6" s="8">
        <f t="shared" si="128"/>
        <v>51</v>
      </c>
      <c r="GK6" s="8">
        <f t="shared" si="129"/>
        <v>0</v>
      </c>
      <c r="GL6" s="8">
        <f t="shared" si="130"/>
        <v>51</v>
      </c>
      <c r="GM6" s="8">
        <f t="shared" si="131"/>
        <v>576</v>
      </c>
      <c r="GN6" s="8" t="str">
        <f t="shared" si="132"/>
        <v>Ремонт</v>
      </c>
      <c r="GO6" s="8">
        <f t="shared" si="133"/>
        <v>720</v>
      </c>
      <c r="GP6" s="8" t="e">
        <f t="shared" si="134"/>
        <v>#VALUE!</v>
      </c>
      <c r="GQ6" s="8">
        <f t="shared" si="135"/>
        <v>264</v>
      </c>
      <c r="GR6" s="8" t="e">
        <f t="shared" si="136"/>
        <v>#VALUE!</v>
      </c>
      <c r="GS6" s="8">
        <f t="shared" si="137"/>
        <v>168</v>
      </c>
      <c r="GT6" s="8" t="e">
        <f t="shared" si="138"/>
        <v>#VALUE!</v>
      </c>
      <c r="GU6" s="8">
        <f t="shared" si="139"/>
        <v>552</v>
      </c>
      <c r="GV6" s="8" t="e">
        <f t="shared" si="140"/>
        <v>#VALUE!</v>
      </c>
      <c r="GW6" s="8">
        <f t="shared" si="141"/>
        <v>0</v>
      </c>
      <c r="GX6" s="8" t="e">
        <f t="shared" si="142"/>
        <v>#VALUE!</v>
      </c>
      <c r="GY6" s="8">
        <f t="shared" si="143"/>
        <v>0</v>
      </c>
      <c r="GZ6" s="8" t="e">
        <f t="shared" si="144"/>
        <v>#VALUE!</v>
      </c>
      <c r="HA6" s="8">
        <f t="shared" si="145"/>
        <v>10.5</v>
      </c>
      <c r="HB6" s="8" t="e">
        <f t="shared" si="146"/>
        <v>#VALUE!</v>
      </c>
    </row>
    <row r="7" spans="2:210">
      <c r="B7" s="1">
        <v>744</v>
      </c>
      <c r="C7" s="2" t="str">
        <f t="shared" ref="C7" si="181">IFERROR(B7/#REF!-1,"0")</f>
        <v>0</v>
      </c>
      <c r="D7" s="1">
        <v>240</v>
      </c>
      <c r="E7" s="2" t="str">
        <f t="shared" ref="E7" si="182">IFERROR(D7/#REF!-1,"0")</f>
        <v>0</v>
      </c>
      <c r="F7" s="1">
        <v>0</v>
      </c>
      <c r="G7" s="2" t="str">
        <f t="shared" ref="G7" si="183">IFERROR(F7/#REF!-1,"0")</f>
        <v>0</v>
      </c>
      <c r="H7" s="1">
        <v>0</v>
      </c>
      <c r="I7" s="2" t="str">
        <f t="shared" ref="I7" si="184">IFERROR(H7/#REF!-1,"0")</f>
        <v>0</v>
      </c>
      <c r="J7" s="1">
        <v>0</v>
      </c>
      <c r="K7" s="2" t="str">
        <f t="shared" ref="K7" si="185">IFERROR(J7/#REF!-1,"0")</f>
        <v>0</v>
      </c>
      <c r="L7" s="1">
        <v>0</v>
      </c>
      <c r="M7" s="2" t="str">
        <f t="shared" ref="M7" si="186">IFERROR(L7/#REF!-1,"0")</f>
        <v>0</v>
      </c>
      <c r="N7" s="1">
        <v>0</v>
      </c>
      <c r="O7" s="2" t="str">
        <f t="shared" ref="O7" si="187">IFERROR(N7/#REF!-1,"0")</f>
        <v>0</v>
      </c>
      <c r="P7" s="1">
        <v>0</v>
      </c>
      <c r="Q7" s="2" t="str">
        <f t="shared" ref="Q7" si="188">IFERROR(P7/#REF!-1,"0")</f>
        <v>0</v>
      </c>
      <c r="R7" s="1">
        <v>0</v>
      </c>
      <c r="S7" s="2" t="str">
        <f t="shared" ref="S7" si="189">IFERROR(R7/#REF!-1,"0")</f>
        <v>0</v>
      </c>
      <c r="T7" s="1">
        <v>0</v>
      </c>
      <c r="U7" s="2" t="str">
        <f t="shared" ref="U7" si="190">IFERROR(T7/#REF!-1,"0")</f>
        <v>0</v>
      </c>
      <c r="V7" s="1">
        <v>0</v>
      </c>
      <c r="W7" s="2" t="str">
        <f t="shared" ref="W7" si="191">IFERROR(V7/#REF!-1,"0")</f>
        <v>0</v>
      </c>
      <c r="X7" s="1">
        <v>0</v>
      </c>
      <c r="Y7" s="2" t="str">
        <f t="shared" si="37"/>
        <v>0</v>
      </c>
      <c r="Z7" s="1">
        <v>0</v>
      </c>
      <c r="AA7" s="2">
        <f t="shared" si="38"/>
        <v>-1</v>
      </c>
      <c r="AB7" s="1">
        <v>648</v>
      </c>
      <c r="AC7" s="2">
        <f t="shared" si="39"/>
        <v>1.7000000000000002</v>
      </c>
      <c r="AD7" s="1">
        <v>744</v>
      </c>
      <c r="AE7" s="2" t="str">
        <f t="shared" si="40"/>
        <v>0</v>
      </c>
      <c r="AF7" s="1">
        <v>504</v>
      </c>
      <c r="AG7" s="2" t="str">
        <f t="shared" si="41"/>
        <v>0</v>
      </c>
      <c r="AH7" s="1">
        <v>552</v>
      </c>
      <c r="AI7" s="2" t="str">
        <f t="shared" si="42"/>
        <v>0</v>
      </c>
      <c r="AJ7" s="1">
        <v>0</v>
      </c>
      <c r="AK7" s="2" t="str">
        <f t="shared" si="43"/>
        <v>0</v>
      </c>
      <c r="AL7" s="1">
        <v>0</v>
      </c>
      <c r="AM7" s="2" t="str">
        <f t="shared" si="44"/>
        <v>0</v>
      </c>
      <c r="AN7" s="1">
        <v>288</v>
      </c>
      <c r="AO7" s="2" t="str">
        <f t="shared" si="45"/>
        <v>0</v>
      </c>
      <c r="AP7" s="1">
        <v>72</v>
      </c>
      <c r="AQ7" s="2" t="str">
        <f t="shared" si="46"/>
        <v>0</v>
      </c>
      <c r="AR7" s="1">
        <v>0</v>
      </c>
      <c r="AS7" s="2" t="str">
        <f t="shared" si="47"/>
        <v>0</v>
      </c>
      <c r="AT7" s="1">
        <v>0</v>
      </c>
      <c r="AU7" s="2" t="str">
        <f t="shared" si="48"/>
        <v>0</v>
      </c>
      <c r="AV7" s="1">
        <v>72</v>
      </c>
      <c r="AW7" s="2" t="str">
        <f t="shared" si="49"/>
        <v>0</v>
      </c>
      <c r="AX7" s="1">
        <v>0</v>
      </c>
      <c r="AY7" s="2" t="str">
        <f t="shared" si="50"/>
        <v>0</v>
      </c>
      <c r="AZ7" s="1">
        <v>0</v>
      </c>
      <c r="BA7" s="2">
        <f t="shared" si="51"/>
        <v>-1</v>
      </c>
      <c r="BB7" s="1">
        <v>0</v>
      </c>
      <c r="BC7" s="2">
        <f t="shared" si="52"/>
        <v>-1</v>
      </c>
      <c r="BD7" s="1">
        <v>0</v>
      </c>
      <c r="BE7" s="2">
        <f t="shared" si="53"/>
        <v>-1</v>
      </c>
      <c r="BF7" s="1">
        <v>0</v>
      </c>
      <c r="BG7" s="2">
        <f t="shared" si="54"/>
        <v>-1</v>
      </c>
      <c r="BH7" s="1">
        <v>0</v>
      </c>
      <c r="BI7" s="2" t="str">
        <f t="shared" si="55"/>
        <v>0</v>
      </c>
      <c r="BJ7" s="1">
        <v>0</v>
      </c>
      <c r="BK7" s="2" t="str">
        <f t="shared" si="56"/>
        <v>0</v>
      </c>
      <c r="BL7" s="1">
        <v>0</v>
      </c>
      <c r="BM7" s="2">
        <f t="shared" si="57"/>
        <v>-1</v>
      </c>
      <c r="BN7" s="1">
        <v>408</v>
      </c>
      <c r="BO7" s="2">
        <f t="shared" si="58"/>
        <v>4.666666666666667</v>
      </c>
      <c r="BP7" s="1">
        <v>0</v>
      </c>
      <c r="BQ7" s="2" t="str">
        <f t="shared" si="59"/>
        <v>0</v>
      </c>
      <c r="BR7" s="1">
        <v>0</v>
      </c>
      <c r="BS7" s="2" t="str">
        <f t="shared" si="60"/>
        <v>0</v>
      </c>
      <c r="BT7" s="1">
        <v>0</v>
      </c>
      <c r="BU7" s="2">
        <f t="shared" si="61"/>
        <v>-1</v>
      </c>
      <c r="BV7" s="3">
        <v>23516</v>
      </c>
      <c r="BW7" s="4">
        <v>23516</v>
      </c>
      <c r="BX7" s="5">
        <f t="shared" si="0"/>
        <v>0</v>
      </c>
      <c r="BY7" s="6">
        <v>41865</v>
      </c>
      <c r="BZ7" s="6">
        <v>41885</v>
      </c>
      <c r="CA7" s="1">
        <v>0</v>
      </c>
      <c r="CB7" s="2" t="str">
        <f t="shared" si="1"/>
        <v>0</v>
      </c>
      <c r="CC7" s="1">
        <v>312</v>
      </c>
      <c r="CD7" s="2" t="str">
        <f t="shared" si="2"/>
        <v>0</v>
      </c>
      <c r="CE7" s="1">
        <v>672</v>
      </c>
      <c r="CF7" s="2" t="str">
        <f t="shared" si="3"/>
        <v>0</v>
      </c>
      <c r="CG7" s="1"/>
      <c r="CH7" s="2"/>
      <c r="CI7" s="1"/>
      <c r="CJ7" s="2"/>
      <c r="CK7" s="1"/>
      <c r="CL7" s="2"/>
      <c r="CM7" s="1"/>
      <c r="CN7" s="2"/>
      <c r="CO7" s="1"/>
      <c r="CP7" s="2"/>
      <c r="CQ7" s="1"/>
      <c r="CR7" s="2"/>
      <c r="CS7" s="1"/>
      <c r="CT7" s="2"/>
      <c r="CU7" s="1"/>
      <c r="CV7" s="2"/>
      <c r="CW7" s="1"/>
      <c r="CX7" s="2"/>
      <c r="CY7" s="7" t="str">
        <f t="shared" si="4"/>
        <v>0</v>
      </c>
      <c r="CZ7" s="7">
        <f t="shared" si="5"/>
        <v>-1</v>
      </c>
      <c r="DA7" s="7">
        <f t="shared" si="6"/>
        <v>-1</v>
      </c>
      <c r="DB7" s="7">
        <f t="shared" si="7"/>
        <v>-1</v>
      </c>
      <c r="DC7" s="7">
        <f t="shared" si="8"/>
        <v>-1</v>
      </c>
      <c r="DD7" s="7" t="str">
        <f t="shared" si="9"/>
        <v>0</v>
      </c>
      <c r="DE7" s="7" t="str">
        <f t="shared" si="10"/>
        <v>0</v>
      </c>
      <c r="DF7" s="7">
        <f t="shared" si="11"/>
        <v>-1</v>
      </c>
      <c r="DG7" s="7">
        <f t="shared" si="12"/>
        <v>4.666666666666667</v>
      </c>
      <c r="DH7" s="7" t="str">
        <f t="shared" si="13"/>
        <v>0</v>
      </c>
      <c r="DI7" s="7" t="str">
        <f t="shared" si="14"/>
        <v>0</v>
      </c>
      <c r="DJ7" s="7">
        <f t="shared" si="15"/>
        <v>-1</v>
      </c>
      <c r="DK7" s="8">
        <f t="shared" si="62"/>
        <v>0</v>
      </c>
      <c r="DL7" s="8">
        <f t="shared" si="16"/>
        <v>23516</v>
      </c>
      <c r="DM7" s="8">
        <f t="shared" si="63"/>
        <v>312</v>
      </c>
      <c r="DN7" s="8">
        <f t="shared" si="64"/>
        <v>23204</v>
      </c>
      <c r="DO7" s="8">
        <f t="shared" si="65"/>
        <v>672</v>
      </c>
      <c r="DP7" s="8">
        <f t="shared" si="66"/>
        <v>22532</v>
      </c>
      <c r="DQ7" s="8">
        <f t="shared" si="17"/>
        <v>0</v>
      </c>
      <c r="DR7" s="8">
        <f t="shared" si="67"/>
        <v>22532</v>
      </c>
      <c r="DS7" s="8">
        <f t="shared" si="18"/>
        <v>0</v>
      </c>
      <c r="DT7" s="8">
        <f t="shared" si="68"/>
        <v>22532</v>
      </c>
      <c r="DU7" s="8">
        <f t="shared" si="19"/>
        <v>0</v>
      </c>
      <c r="DV7" s="8">
        <f t="shared" si="69"/>
        <v>22532</v>
      </c>
      <c r="DW7" s="8">
        <f t="shared" si="20"/>
        <v>0</v>
      </c>
      <c r="DX7" s="8">
        <f t="shared" si="70"/>
        <v>22532</v>
      </c>
      <c r="DY7" s="8">
        <f t="shared" si="21"/>
        <v>0</v>
      </c>
      <c r="DZ7" s="8">
        <f t="shared" si="71"/>
        <v>22532</v>
      </c>
      <c r="EA7" s="8">
        <f t="shared" si="22"/>
        <v>720</v>
      </c>
      <c r="EB7" s="8">
        <f t="shared" si="72"/>
        <v>21812</v>
      </c>
      <c r="EC7" s="8">
        <f t="shared" si="23"/>
        <v>0</v>
      </c>
      <c r="ED7" s="8">
        <f t="shared" si="73"/>
        <v>21812</v>
      </c>
      <c r="EE7" s="8">
        <f t="shared" si="24"/>
        <v>0</v>
      </c>
      <c r="EF7" s="8">
        <f t="shared" si="74"/>
        <v>21812</v>
      </c>
      <c r="EG7" s="8">
        <f t="shared" si="25"/>
        <v>0</v>
      </c>
      <c r="EH7" s="8">
        <f t="shared" si="75"/>
        <v>21812</v>
      </c>
      <c r="EI7" s="8">
        <f t="shared" si="76"/>
        <v>0</v>
      </c>
      <c r="EJ7" s="8">
        <f t="shared" si="77"/>
        <v>21812</v>
      </c>
      <c r="EK7" s="8">
        <f t="shared" si="78"/>
        <v>0</v>
      </c>
      <c r="EL7" s="8">
        <f t="shared" si="79"/>
        <v>21812</v>
      </c>
      <c r="EM7" s="8">
        <f t="shared" si="80"/>
        <v>0</v>
      </c>
      <c r="EN7" s="8">
        <f t="shared" si="158"/>
        <v>21812</v>
      </c>
      <c r="EO7" s="8">
        <f t="shared" si="81"/>
        <v>0</v>
      </c>
      <c r="EP7" s="8">
        <f t="shared" si="82"/>
        <v>21812</v>
      </c>
      <c r="EQ7" s="8">
        <f t="shared" si="83"/>
        <v>0</v>
      </c>
      <c r="ER7" s="8">
        <f t="shared" si="84"/>
        <v>21812</v>
      </c>
      <c r="ES7" s="8">
        <f t="shared" si="85"/>
        <v>0</v>
      </c>
      <c r="ET7" s="8">
        <f t="shared" si="86"/>
        <v>21812</v>
      </c>
      <c r="EU7" s="8">
        <f t="shared" si="87"/>
        <v>0</v>
      </c>
      <c r="EV7" s="8">
        <f t="shared" si="88"/>
        <v>21812</v>
      </c>
      <c r="EW7" s="8">
        <f t="shared" si="89"/>
        <v>0</v>
      </c>
      <c r="EX7" s="8">
        <f t="shared" si="90"/>
        <v>21812</v>
      </c>
      <c r="EY7" s="8">
        <f t="shared" si="91"/>
        <v>720</v>
      </c>
      <c r="EZ7" s="8">
        <f t="shared" si="92"/>
        <v>21092</v>
      </c>
      <c r="FA7" s="8">
        <f t="shared" si="93"/>
        <v>0</v>
      </c>
      <c r="FB7" s="8">
        <f t="shared" si="94"/>
        <v>21092</v>
      </c>
      <c r="FC7" s="8">
        <f t="shared" si="95"/>
        <v>0</v>
      </c>
      <c r="FD7" s="8">
        <f t="shared" si="96"/>
        <v>21092</v>
      </c>
      <c r="FE7" s="8">
        <f t="shared" si="97"/>
        <v>0</v>
      </c>
      <c r="FF7" s="8">
        <f t="shared" si="98"/>
        <v>21092</v>
      </c>
      <c r="FG7" s="8">
        <f t="shared" si="99"/>
        <v>0</v>
      </c>
      <c r="FH7" s="8">
        <f t="shared" si="100"/>
        <v>21092</v>
      </c>
      <c r="FI7" s="8">
        <f t="shared" si="101"/>
        <v>0</v>
      </c>
      <c r="FJ7" s="8">
        <f t="shared" si="102"/>
        <v>21092</v>
      </c>
      <c r="FK7" s="8">
        <f t="shared" si="103"/>
        <v>0</v>
      </c>
      <c r="FL7" s="8">
        <f t="shared" si="104"/>
        <v>21092</v>
      </c>
      <c r="FM7" s="8">
        <f t="shared" si="105"/>
        <v>0</v>
      </c>
      <c r="FN7" s="8">
        <f t="shared" si="106"/>
        <v>21092</v>
      </c>
      <c r="FO7" s="8">
        <f t="shared" si="107"/>
        <v>0</v>
      </c>
      <c r="FP7" s="8">
        <f t="shared" si="108"/>
        <v>21092</v>
      </c>
      <c r="FQ7" s="8">
        <f t="shared" si="109"/>
        <v>0</v>
      </c>
      <c r="FR7" s="8">
        <f t="shared" si="110"/>
        <v>21092</v>
      </c>
      <c r="FS7" s="8">
        <f t="shared" si="111"/>
        <v>0</v>
      </c>
      <c r="FT7" s="8">
        <f t="shared" si="112"/>
        <v>21092</v>
      </c>
      <c r="FU7" s="8">
        <f t="shared" si="113"/>
        <v>0</v>
      </c>
      <c r="FV7" s="8">
        <f t="shared" si="114"/>
        <v>21092</v>
      </c>
      <c r="FW7" s="8">
        <f t="shared" si="115"/>
        <v>720</v>
      </c>
      <c r="FX7" s="8">
        <f t="shared" si="116"/>
        <v>20372</v>
      </c>
      <c r="FY7" s="8">
        <f t="shared" si="117"/>
        <v>0</v>
      </c>
      <c r="FZ7" s="8">
        <f t="shared" si="118"/>
        <v>20372</v>
      </c>
      <c r="GA7" s="8">
        <f t="shared" si="119"/>
        <v>0</v>
      </c>
      <c r="GB7" s="8">
        <f t="shared" si="120"/>
        <v>20372</v>
      </c>
      <c r="GC7" s="8">
        <f t="shared" si="121"/>
        <v>0</v>
      </c>
      <c r="GD7" s="8">
        <f t="shared" si="122"/>
        <v>20372</v>
      </c>
      <c r="GE7" s="8">
        <f t="shared" si="123"/>
        <v>0</v>
      </c>
      <c r="GF7" s="8">
        <f t="shared" si="124"/>
        <v>20372</v>
      </c>
      <c r="GG7" s="8">
        <f t="shared" si="125"/>
        <v>0</v>
      </c>
      <c r="GH7" s="8">
        <f t="shared" si="126"/>
        <v>20372</v>
      </c>
      <c r="GI7" s="8">
        <f t="shared" si="127"/>
        <v>0</v>
      </c>
      <c r="GJ7" s="8">
        <f t="shared" si="128"/>
        <v>20372</v>
      </c>
      <c r="GK7" s="8">
        <f t="shared" si="129"/>
        <v>0</v>
      </c>
      <c r="GL7" s="8">
        <f t="shared" si="130"/>
        <v>20372</v>
      </c>
      <c r="GM7" s="8">
        <f t="shared" si="131"/>
        <v>0</v>
      </c>
      <c r="GN7" s="8">
        <f t="shared" si="132"/>
        <v>20372</v>
      </c>
      <c r="GO7" s="8">
        <f t="shared" si="133"/>
        <v>0</v>
      </c>
      <c r="GP7" s="8">
        <f t="shared" si="134"/>
        <v>20372</v>
      </c>
      <c r="GQ7" s="8">
        <f t="shared" si="135"/>
        <v>0</v>
      </c>
      <c r="GR7" s="8">
        <f t="shared" si="136"/>
        <v>20372</v>
      </c>
      <c r="GS7" s="8">
        <f t="shared" si="137"/>
        <v>0</v>
      </c>
      <c r="GT7" s="8">
        <f t="shared" si="138"/>
        <v>20372</v>
      </c>
      <c r="GU7" s="8">
        <f t="shared" si="139"/>
        <v>720</v>
      </c>
      <c r="GV7" s="8">
        <f t="shared" si="140"/>
        <v>19652</v>
      </c>
      <c r="GW7" s="8">
        <f t="shared" si="141"/>
        <v>0</v>
      </c>
      <c r="GX7" s="8">
        <f t="shared" si="142"/>
        <v>19652</v>
      </c>
      <c r="GY7" s="8">
        <f t="shared" si="143"/>
        <v>0</v>
      </c>
      <c r="GZ7" s="8">
        <f t="shared" si="144"/>
        <v>19652</v>
      </c>
      <c r="HA7" s="8">
        <f t="shared" si="145"/>
        <v>0</v>
      </c>
      <c r="HB7" s="8">
        <f t="shared" si="146"/>
        <v>19652</v>
      </c>
    </row>
    <row r="8" spans="2:210">
      <c r="B8" s="1">
        <v>0</v>
      </c>
      <c r="C8" s="2" t="str">
        <f t="shared" ref="C8" si="192">IFERROR(B8/#REF!-1,"0")</f>
        <v>0</v>
      </c>
      <c r="D8" s="1">
        <v>0</v>
      </c>
      <c r="E8" s="2" t="str">
        <f t="shared" ref="E8" si="193">IFERROR(D8/#REF!-1,"0")</f>
        <v>0</v>
      </c>
      <c r="F8" s="1">
        <v>0</v>
      </c>
      <c r="G8" s="2" t="str">
        <f t="shared" ref="G8" si="194">IFERROR(F8/#REF!-1,"0")</f>
        <v>0</v>
      </c>
      <c r="H8" s="1">
        <v>0</v>
      </c>
      <c r="I8" s="2" t="str">
        <f t="shared" ref="I8" si="195">IFERROR(H8/#REF!-1,"0")</f>
        <v>0</v>
      </c>
      <c r="J8" s="1">
        <v>0</v>
      </c>
      <c r="K8" s="2" t="str">
        <f t="shared" ref="K8" si="196">IFERROR(J8/#REF!-1,"0")</f>
        <v>0</v>
      </c>
      <c r="L8" s="1">
        <v>0</v>
      </c>
      <c r="M8" s="2" t="str">
        <f t="shared" ref="M8" si="197">IFERROR(L8/#REF!-1,"0")</f>
        <v>0</v>
      </c>
      <c r="N8" s="1">
        <v>0</v>
      </c>
      <c r="O8" s="2" t="str">
        <f t="shared" ref="O8" si="198">IFERROR(N8/#REF!-1,"0")</f>
        <v>0</v>
      </c>
      <c r="P8" s="1">
        <v>0</v>
      </c>
      <c r="Q8" s="2" t="str">
        <f t="shared" ref="Q8" si="199">IFERROR(P8/#REF!-1,"0")</f>
        <v>0</v>
      </c>
      <c r="R8" s="1">
        <v>168</v>
      </c>
      <c r="S8" s="2" t="str">
        <f t="shared" ref="S8" si="200">IFERROR(R8/#REF!-1,"0")</f>
        <v>0</v>
      </c>
      <c r="T8" s="1">
        <v>0</v>
      </c>
      <c r="U8" s="2" t="str">
        <f t="shared" ref="U8" si="201">IFERROR(T8/#REF!-1,"0")</f>
        <v>0</v>
      </c>
      <c r="V8" s="1">
        <v>0</v>
      </c>
      <c r="W8" s="2" t="str">
        <f t="shared" ref="W8" si="202">IFERROR(V8/#REF!-1,"0")</f>
        <v>0</v>
      </c>
      <c r="X8" s="1">
        <v>0</v>
      </c>
      <c r="Y8" s="2" t="str">
        <f t="shared" si="37"/>
        <v>0</v>
      </c>
      <c r="Z8" s="1">
        <v>0</v>
      </c>
      <c r="AA8" s="2" t="str">
        <f t="shared" si="38"/>
        <v>0</v>
      </c>
      <c r="AB8" s="1">
        <v>0</v>
      </c>
      <c r="AC8" s="2" t="str">
        <f t="shared" si="39"/>
        <v>0</v>
      </c>
      <c r="AD8" s="1">
        <v>0</v>
      </c>
      <c r="AE8" s="2" t="str">
        <f t="shared" si="40"/>
        <v>0</v>
      </c>
      <c r="AF8" s="1">
        <v>0</v>
      </c>
      <c r="AG8" s="2" t="str">
        <f t="shared" si="41"/>
        <v>0</v>
      </c>
      <c r="AH8" s="1">
        <v>72</v>
      </c>
      <c r="AI8" s="2" t="str">
        <f t="shared" si="42"/>
        <v>0</v>
      </c>
      <c r="AJ8" s="1">
        <v>264</v>
      </c>
      <c r="AK8" s="2" t="str">
        <f t="shared" si="43"/>
        <v>0</v>
      </c>
      <c r="AL8" s="1">
        <v>144</v>
      </c>
      <c r="AM8" s="2" t="str">
        <f t="shared" si="44"/>
        <v>0</v>
      </c>
      <c r="AN8" s="1">
        <v>744</v>
      </c>
      <c r="AO8" s="2" t="str">
        <f t="shared" si="45"/>
        <v>0</v>
      </c>
      <c r="AP8" s="1">
        <v>720</v>
      </c>
      <c r="AQ8" s="2">
        <f t="shared" si="46"/>
        <v>3.2857142857142856</v>
      </c>
      <c r="AR8" s="1">
        <v>312</v>
      </c>
      <c r="AS8" s="2" t="str">
        <f t="shared" si="47"/>
        <v>0</v>
      </c>
      <c r="AT8" s="1">
        <v>360</v>
      </c>
      <c r="AU8" s="2" t="str">
        <f t="shared" si="48"/>
        <v>0</v>
      </c>
      <c r="AV8" s="1">
        <v>312</v>
      </c>
      <c r="AW8" s="2" t="str">
        <f t="shared" si="49"/>
        <v>0</v>
      </c>
      <c r="AX8" s="1">
        <v>744</v>
      </c>
      <c r="AY8" s="2" t="str">
        <f t="shared" si="50"/>
        <v>0</v>
      </c>
      <c r="AZ8" s="1">
        <v>672</v>
      </c>
      <c r="BA8" s="2" t="str">
        <f t="shared" si="51"/>
        <v>0</v>
      </c>
      <c r="BB8" s="1">
        <v>432</v>
      </c>
      <c r="BC8" s="2" t="str">
        <f t="shared" si="52"/>
        <v>0</v>
      </c>
      <c r="BD8" s="1">
        <v>576</v>
      </c>
      <c r="BE8" s="2" t="str">
        <f t="shared" si="53"/>
        <v>0</v>
      </c>
      <c r="BF8" s="1">
        <v>576</v>
      </c>
      <c r="BG8" s="2">
        <f t="shared" si="54"/>
        <v>7</v>
      </c>
      <c r="BH8" s="1">
        <v>288</v>
      </c>
      <c r="BI8" s="2">
        <f t="shared" si="55"/>
        <v>9.0909090909090828E-2</v>
      </c>
      <c r="BJ8" s="1">
        <v>744</v>
      </c>
      <c r="BK8" s="2">
        <f t="shared" si="56"/>
        <v>4.166666666666667</v>
      </c>
      <c r="BL8" s="1">
        <v>744</v>
      </c>
      <c r="BM8" s="2">
        <f t="shared" si="57"/>
        <v>0</v>
      </c>
      <c r="BN8" s="1">
        <v>312</v>
      </c>
      <c r="BO8" s="2">
        <f t="shared" si="58"/>
        <v>-0.56666666666666665</v>
      </c>
      <c r="BP8" s="1">
        <v>120</v>
      </c>
      <c r="BQ8" s="2">
        <f t="shared" si="59"/>
        <v>-0.61538461538461542</v>
      </c>
      <c r="BR8" s="1">
        <v>0</v>
      </c>
      <c r="BS8" s="2">
        <f t="shared" si="60"/>
        <v>-1</v>
      </c>
      <c r="BT8" s="1">
        <v>48</v>
      </c>
      <c r="BU8" s="2">
        <f t="shared" si="61"/>
        <v>-0.84615384615384615</v>
      </c>
      <c r="BV8" s="3">
        <v>8814</v>
      </c>
      <c r="BW8" s="4">
        <v>8814</v>
      </c>
      <c r="BX8" s="5">
        <f t="shared" si="0"/>
        <v>0</v>
      </c>
      <c r="BY8" s="6">
        <v>40484</v>
      </c>
      <c r="BZ8" s="6">
        <v>40500</v>
      </c>
      <c r="CA8" s="1">
        <v>192</v>
      </c>
      <c r="CB8" s="2">
        <f t="shared" si="1"/>
        <v>-0.74193548387096775</v>
      </c>
      <c r="CC8" s="1">
        <v>0</v>
      </c>
      <c r="CD8" s="2">
        <f t="shared" si="2"/>
        <v>-1</v>
      </c>
      <c r="CE8" s="1">
        <v>384</v>
      </c>
      <c r="CF8" s="2">
        <f t="shared" si="3"/>
        <v>-0.11111111111111116</v>
      </c>
      <c r="CG8" s="1"/>
      <c r="CH8" s="2"/>
      <c r="CI8" s="1"/>
      <c r="CJ8" s="2"/>
      <c r="CK8" s="1"/>
      <c r="CL8" s="2"/>
      <c r="CM8" s="1"/>
      <c r="CN8" s="2"/>
      <c r="CO8" s="1"/>
      <c r="CP8" s="2"/>
      <c r="CQ8" s="1"/>
      <c r="CR8" s="2"/>
      <c r="CS8" s="1"/>
      <c r="CT8" s="2"/>
      <c r="CU8" s="1"/>
      <c r="CV8" s="2"/>
      <c r="CW8" s="1"/>
      <c r="CX8" s="2"/>
      <c r="CY8" s="7">
        <f t="shared" si="4"/>
        <v>-0.74193548387096775</v>
      </c>
      <c r="CZ8" s="7">
        <f t="shared" si="5"/>
        <v>-1</v>
      </c>
      <c r="DA8" s="7">
        <f t="shared" si="6"/>
        <v>-0.11111111111111116</v>
      </c>
      <c r="DB8" s="7" t="str">
        <f t="shared" si="7"/>
        <v>0</v>
      </c>
      <c r="DC8" s="7">
        <f t="shared" si="8"/>
        <v>7</v>
      </c>
      <c r="DD8" s="7">
        <f t="shared" si="9"/>
        <v>9.0909090909090828E-2</v>
      </c>
      <c r="DE8" s="7">
        <f t="shared" si="10"/>
        <v>4.166666666666667</v>
      </c>
      <c r="DF8" s="7">
        <f t="shared" si="11"/>
        <v>0</v>
      </c>
      <c r="DG8" s="7">
        <f t="shared" si="12"/>
        <v>3.2857142857142856</v>
      </c>
      <c r="DH8" s="7">
        <f t="shared" si="13"/>
        <v>-0.61538461538461542</v>
      </c>
      <c r="DI8" s="7">
        <f t="shared" si="14"/>
        <v>-1</v>
      </c>
      <c r="DJ8" s="7">
        <f t="shared" si="15"/>
        <v>-0.84615384615384615</v>
      </c>
      <c r="DK8" s="8">
        <f t="shared" si="62"/>
        <v>192</v>
      </c>
      <c r="DL8" s="8">
        <f t="shared" si="16"/>
        <v>8622</v>
      </c>
      <c r="DM8" s="8">
        <f t="shared" si="63"/>
        <v>0</v>
      </c>
      <c r="DN8" s="8">
        <f t="shared" si="64"/>
        <v>8622</v>
      </c>
      <c r="DO8" s="8">
        <f t="shared" si="65"/>
        <v>384</v>
      </c>
      <c r="DP8" s="8">
        <f t="shared" si="66"/>
        <v>8238</v>
      </c>
      <c r="DQ8" s="8">
        <f t="shared" si="17"/>
        <v>576</v>
      </c>
      <c r="DR8" s="8">
        <f t="shared" si="67"/>
        <v>7662</v>
      </c>
      <c r="DS8" s="8">
        <f t="shared" si="18"/>
        <v>744</v>
      </c>
      <c r="DT8" s="8">
        <f t="shared" si="68"/>
        <v>6918</v>
      </c>
      <c r="DU8" s="8">
        <f t="shared" si="19"/>
        <v>314.18181818181813</v>
      </c>
      <c r="DV8" s="8">
        <f t="shared" si="69"/>
        <v>6603.818181818182</v>
      </c>
      <c r="DW8" s="8">
        <f t="shared" si="20"/>
        <v>744</v>
      </c>
      <c r="DX8" s="8">
        <f t="shared" si="70"/>
        <v>5859.818181818182</v>
      </c>
      <c r="DY8" s="8">
        <f t="shared" si="21"/>
        <v>744</v>
      </c>
      <c r="DZ8" s="8">
        <f t="shared" si="71"/>
        <v>5115.818181818182</v>
      </c>
      <c r="EA8" s="8">
        <f t="shared" si="22"/>
        <v>720</v>
      </c>
      <c r="EB8" s="8">
        <f t="shared" si="72"/>
        <v>4395.818181818182</v>
      </c>
      <c r="EC8" s="8">
        <f t="shared" si="23"/>
        <v>46.153846153846146</v>
      </c>
      <c r="ED8" s="8">
        <f t="shared" si="73"/>
        <v>4349.6643356643362</v>
      </c>
      <c r="EE8" s="8">
        <f t="shared" si="24"/>
        <v>0</v>
      </c>
      <c r="EF8" s="8">
        <f t="shared" si="74"/>
        <v>4349.6643356643362</v>
      </c>
      <c r="EG8" s="8">
        <f t="shared" si="25"/>
        <v>7.384615384615385</v>
      </c>
      <c r="EH8" s="8">
        <f t="shared" si="75"/>
        <v>4342.279720279721</v>
      </c>
      <c r="EI8" s="8">
        <f t="shared" si="76"/>
        <v>49.548387096774192</v>
      </c>
      <c r="EJ8" s="8">
        <f t="shared" si="77"/>
        <v>4292.7313331829464</v>
      </c>
      <c r="EK8" s="8">
        <f t="shared" si="78"/>
        <v>0</v>
      </c>
      <c r="EL8" s="8">
        <f t="shared" si="79"/>
        <v>4292.7313331829464</v>
      </c>
      <c r="EM8" s="8">
        <f t="shared" si="80"/>
        <v>341.33333333333331</v>
      </c>
      <c r="EN8" s="8">
        <f t="shared" si="158"/>
        <v>3951.3979998496129</v>
      </c>
      <c r="EO8" s="8">
        <f t="shared" si="81"/>
        <v>576</v>
      </c>
      <c r="EP8" s="8">
        <f t="shared" si="82"/>
        <v>3375.3979998496129</v>
      </c>
      <c r="EQ8" s="8">
        <f t="shared" si="83"/>
        <v>744</v>
      </c>
      <c r="ER8" s="8">
        <f t="shared" si="84"/>
        <v>2631.3979998496129</v>
      </c>
      <c r="ES8" s="8">
        <f t="shared" si="85"/>
        <v>342.7438016528925</v>
      </c>
      <c r="ET8" s="8">
        <f t="shared" si="86"/>
        <v>2288.6541981967202</v>
      </c>
      <c r="EU8" s="8">
        <f t="shared" si="87"/>
        <v>744</v>
      </c>
      <c r="EV8" s="8">
        <f t="shared" si="88"/>
        <v>1544.6541981967202</v>
      </c>
      <c r="EW8" s="8">
        <f t="shared" si="89"/>
        <v>744</v>
      </c>
      <c r="EX8" s="8">
        <f t="shared" si="90"/>
        <v>800.65419819672024</v>
      </c>
      <c r="EY8" s="8">
        <f t="shared" si="91"/>
        <v>720</v>
      </c>
      <c r="EZ8" s="8">
        <f t="shared" si="92"/>
        <v>80.654198196720245</v>
      </c>
      <c r="FA8" s="8">
        <f t="shared" si="93"/>
        <v>17.751479289940825</v>
      </c>
      <c r="FB8" s="8">
        <f t="shared" si="94"/>
        <v>62.90271890677942</v>
      </c>
      <c r="FC8" s="8">
        <f t="shared" si="95"/>
        <v>0</v>
      </c>
      <c r="FD8" s="8">
        <f t="shared" si="96"/>
        <v>62.90271890677942</v>
      </c>
      <c r="FE8" s="8">
        <f t="shared" si="97"/>
        <v>1.136094674556213</v>
      </c>
      <c r="FF8" s="8">
        <f t="shared" si="98"/>
        <v>61.766624232223208</v>
      </c>
      <c r="FG8" s="8">
        <f t="shared" si="99"/>
        <v>12.786680541103017</v>
      </c>
      <c r="FH8" s="8">
        <f t="shared" si="100"/>
        <v>48.979943691120191</v>
      </c>
      <c r="FI8" s="8">
        <f t="shared" si="101"/>
        <v>0</v>
      </c>
      <c r="FJ8" s="8">
        <f t="shared" si="102"/>
        <v>48.979943691120191</v>
      </c>
      <c r="FK8" s="8">
        <f t="shared" si="103"/>
        <v>303.40740740740739</v>
      </c>
      <c r="FL8" s="8" t="str">
        <f t="shared" si="104"/>
        <v>Ремонт</v>
      </c>
      <c r="FM8" s="8">
        <f t="shared" si="105"/>
        <v>576</v>
      </c>
      <c r="FN8" s="8" t="e">
        <f t="shared" si="106"/>
        <v>#VALUE!</v>
      </c>
      <c r="FO8" s="8">
        <f t="shared" si="107"/>
        <v>744</v>
      </c>
      <c r="FP8" s="8" t="e">
        <f t="shared" si="108"/>
        <v>#VALUE!</v>
      </c>
      <c r="FQ8" s="8">
        <f t="shared" si="109"/>
        <v>373.90232907588268</v>
      </c>
      <c r="FR8" s="8" t="e">
        <f t="shared" si="110"/>
        <v>#VALUE!</v>
      </c>
      <c r="FS8" s="8">
        <f t="shared" si="111"/>
        <v>744</v>
      </c>
      <c r="FT8" s="8" t="e">
        <f t="shared" si="112"/>
        <v>#VALUE!</v>
      </c>
      <c r="FU8" s="8">
        <f t="shared" si="113"/>
        <v>744</v>
      </c>
      <c r="FV8" s="8" t="e">
        <f t="shared" si="114"/>
        <v>#VALUE!</v>
      </c>
      <c r="FW8" s="8">
        <f t="shared" si="115"/>
        <v>720</v>
      </c>
      <c r="FX8" s="8" t="e">
        <f t="shared" si="116"/>
        <v>#VALUE!</v>
      </c>
      <c r="FY8" s="8">
        <f t="shared" si="117"/>
        <v>6.8274920345926242</v>
      </c>
      <c r="FZ8" s="8" t="e">
        <f t="shared" si="118"/>
        <v>#VALUE!</v>
      </c>
      <c r="GA8" s="8">
        <f t="shared" si="119"/>
        <v>0</v>
      </c>
      <c r="GB8" s="8" t="e">
        <f t="shared" si="120"/>
        <v>#VALUE!</v>
      </c>
      <c r="GC8" s="8">
        <f t="shared" si="121"/>
        <v>0.17478379608557124</v>
      </c>
      <c r="GD8" s="8" t="e">
        <f t="shared" si="122"/>
        <v>#VALUE!</v>
      </c>
      <c r="GE8" s="8">
        <f t="shared" si="123"/>
        <v>3.2997885267362626</v>
      </c>
      <c r="GF8" s="8" t="e">
        <f t="shared" si="124"/>
        <v>#VALUE!</v>
      </c>
      <c r="GG8" s="8">
        <f t="shared" si="125"/>
        <v>0</v>
      </c>
      <c r="GH8" s="8" t="e">
        <f t="shared" si="126"/>
        <v>#VALUE!</v>
      </c>
      <c r="GI8" s="8">
        <f t="shared" si="127"/>
        <v>269.69547325102877</v>
      </c>
      <c r="GJ8" s="8" t="e">
        <f t="shared" si="128"/>
        <v>#VALUE!</v>
      </c>
      <c r="GK8" s="8">
        <f t="shared" si="129"/>
        <v>576</v>
      </c>
      <c r="GL8" s="8" t="e">
        <f t="shared" si="130"/>
        <v>#VALUE!</v>
      </c>
      <c r="GM8" s="8">
        <f t="shared" si="131"/>
        <v>744</v>
      </c>
      <c r="GN8" s="8" t="e">
        <f t="shared" si="132"/>
        <v>#VALUE!</v>
      </c>
      <c r="GO8" s="8">
        <f t="shared" si="133"/>
        <v>407.89344990096288</v>
      </c>
      <c r="GP8" s="8" t="e">
        <f t="shared" si="134"/>
        <v>#VALUE!</v>
      </c>
      <c r="GQ8" s="8">
        <f t="shared" si="135"/>
        <v>744</v>
      </c>
      <c r="GR8" s="8" t="e">
        <f t="shared" si="136"/>
        <v>#VALUE!</v>
      </c>
      <c r="GS8" s="8">
        <f t="shared" si="137"/>
        <v>744</v>
      </c>
      <c r="GT8" s="8" t="e">
        <f t="shared" si="138"/>
        <v>#VALUE!</v>
      </c>
      <c r="GU8" s="8">
        <f t="shared" si="139"/>
        <v>720</v>
      </c>
      <c r="GV8" s="8" t="e">
        <f t="shared" si="140"/>
        <v>#VALUE!</v>
      </c>
      <c r="GW8" s="8">
        <f t="shared" si="141"/>
        <v>2.6259584748433169</v>
      </c>
      <c r="GX8" s="8" t="e">
        <f t="shared" si="142"/>
        <v>#VALUE!</v>
      </c>
      <c r="GY8" s="8">
        <f t="shared" si="143"/>
        <v>0</v>
      </c>
      <c r="GZ8" s="8" t="e">
        <f t="shared" si="144"/>
        <v>#VALUE!</v>
      </c>
      <c r="HA8" s="8">
        <f t="shared" si="145"/>
        <v>2.6889814782395577E-2</v>
      </c>
      <c r="HB8" s="8" t="e">
        <f t="shared" si="146"/>
        <v>#VALUE!</v>
      </c>
    </row>
  </sheetData>
  <conditionalFormatting sqref="DK2:FF8">
    <cfRule type="containsText" dxfId="48" priority="49" operator="containsText" text="Ремонт">
      <formula>NOT(ISERROR(SEARCH("Ремонт",DK2)))</formula>
    </cfRule>
  </conditionalFormatting>
  <conditionalFormatting sqref="FG2:FG8">
    <cfRule type="containsText" dxfId="47" priority="48" operator="containsText" text="Ремонт">
      <formula>NOT(ISERROR(SEARCH("Ремонт",FG2)))</formula>
    </cfRule>
  </conditionalFormatting>
  <conditionalFormatting sqref="FH2:FH8">
    <cfRule type="containsText" dxfId="46" priority="47" operator="containsText" text="Ремонт">
      <formula>NOT(ISERROR(SEARCH("Ремонт",FH2)))</formula>
    </cfRule>
  </conditionalFormatting>
  <conditionalFormatting sqref="FI2:FI8">
    <cfRule type="containsText" dxfId="45" priority="46" operator="containsText" text="Ремонт">
      <formula>NOT(ISERROR(SEARCH("Ремонт",FI2)))</formula>
    </cfRule>
  </conditionalFormatting>
  <conditionalFormatting sqref="FJ2:FJ8">
    <cfRule type="containsText" dxfId="44" priority="45" operator="containsText" text="Ремонт">
      <formula>NOT(ISERROR(SEARCH("Ремонт",FJ2)))</formula>
    </cfRule>
  </conditionalFormatting>
  <conditionalFormatting sqref="FK2:FK8">
    <cfRule type="containsText" dxfId="43" priority="44" operator="containsText" text="Ремонт">
      <formula>NOT(ISERROR(SEARCH("Ремонт",FK2)))</formula>
    </cfRule>
  </conditionalFormatting>
  <conditionalFormatting sqref="FL2:FL8">
    <cfRule type="containsText" dxfId="42" priority="43" operator="containsText" text="Ремонт">
      <formula>NOT(ISERROR(SEARCH("Ремонт",FL2)))</formula>
    </cfRule>
  </conditionalFormatting>
  <conditionalFormatting sqref="FM2:FM8">
    <cfRule type="containsText" dxfId="41" priority="42" operator="containsText" text="Ремонт">
      <formula>NOT(ISERROR(SEARCH("Ремонт",FM2)))</formula>
    </cfRule>
  </conditionalFormatting>
  <conditionalFormatting sqref="FN2:FN8">
    <cfRule type="containsText" dxfId="40" priority="41" operator="containsText" text="Ремонт">
      <formula>NOT(ISERROR(SEARCH("Ремонт",FN2)))</formula>
    </cfRule>
  </conditionalFormatting>
  <conditionalFormatting sqref="FO2:FO8">
    <cfRule type="containsText" dxfId="39" priority="40" operator="containsText" text="Ремонт">
      <formula>NOT(ISERROR(SEARCH("Ремонт",FO2)))</formula>
    </cfRule>
  </conditionalFormatting>
  <conditionalFormatting sqref="FP2:FP8">
    <cfRule type="containsText" dxfId="38" priority="39" operator="containsText" text="Ремонт">
      <formula>NOT(ISERROR(SEARCH("Ремонт",FP2)))</formula>
    </cfRule>
  </conditionalFormatting>
  <conditionalFormatting sqref="FQ2:FQ8">
    <cfRule type="containsText" dxfId="37" priority="38" operator="containsText" text="Ремонт">
      <formula>NOT(ISERROR(SEARCH("Ремонт",FQ2)))</formula>
    </cfRule>
  </conditionalFormatting>
  <conditionalFormatting sqref="FR2:FR8">
    <cfRule type="containsText" dxfId="36" priority="37" operator="containsText" text="Ремонт">
      <formula>NOT(ISERROR(SEARCH("Ремонт",FR2)))</formula>
    </cfRule>
  </conditionalFormatting>
  <conditionalFormatting sqref="FS2:FS8">
    <cfRule type="containsText" dxfId="35" priority="36" operator="containsText" text="Ремонт">
      <formula>NOT(ISERROR(SEARCH("Ремонт",FS2)))</formula>
    </cfRule>
  </conditionalFormatting>
  <conditionalFormatting sqref="FT2:FT8">
    <cfRule type="containsText" dxfId="34" priority="35" operator="containsText" text="Ремонт">
      <formula>NOT(ISERROR(SEARCH("Ремонт",FT2)))</formula>
    </cfRule>
  </conditionalFormatting>
  <conditionalFormatting sqref="FU2:FU8">
    <cfRule type="containsText" dxfId="33" priority="34" operator="containsText" text="Ремонт">
      <formula>NOT(ISERROR(SEARCH("Ремонт",FU2)))</formula>
    </cfRule>
  </conditionalFormatting>
  <conditionalFormatting sqref="FV2:FV8">
    <cfRule type="containsText" dxfId="32" priority="33" operator="containsText" text="Ремонт">
      <formula>NOT(ISERROR(SEARCH("Ремонт",FV2)))</formula>
    </cfRule>
  </conditionalFormatting>
  <conditionalFormatting sqref="FW2:FW8">
    <cfRule type="containsText" dxfId="31" priority="32" operator="containsText" text="Ремонт">
      <formula>NOT(ISERROR(SEARCH("Ремонт",FW2)))</formula>
    </cfRule>
  </conditionalFormatting>
  <conditionalFormatting sqref="FX2:FX8">
    <cfRule type="containsText" dxfId="30" priority="31" operator="containsText" text="Ремонт">
      <formula>NOT(ISERROR(SEARCH("Ремонт",FX2)))</formula>
    </cfRule>
  </conditionalFormatting>
  <conditionalFormatting sqref="FY2:FY8">
    <cfRule type="containsText" dxfId="29" priority="30" operator="containsText" text="Ремонт">
      <formula>NOT(ISERROR(SEARCH("Ремонт",FY2)))</formula>
    </cfRule>
  </conditionalFormatting>
  <conditionalFormatting sqref="FZ2:FZ8">
    <cfRule type="containsText" dxfId="28" priority="29" operator="containsText" text="Ремонт">
      <formula>NOT(ISERROR(SEARCH("Ремонт",FZ2)))</formula>
    </cfRule>
  </conditionalFormatting>
  <conditionalFormatting sqref="GA2:GA8">
    <cfRule type="containsText" dxfId="27" priority="28" operator="containsText" text="Ремонт">
      <formula>NOT(ISERROR(SEARCH("Ремонт",GA2)))</formula>
    </cfRule>
  </conditionalFormatting>
  <conditionalFormatting sqref="GB2:GB8">
    <cfRule type="containsText" dxfId="26" priority="27" operator="containsText" text="Ремонт">
      <formula>NOT(ISERROR(SEARCH("Ремонт",GB2)))</formula>
    </cfRule>
  </conditionalFormatting>
  <conditionalFormatting sqref="GC2:GC8">
    <cfRule type="containsText" dxfId="25" priority="26" operator="containsText" text="Ремонт">
      <formula>NOT(ISERROR(SEARCH("Ремонт",GC2)))</formula>
    </cfRule>
  </conditionalFormatting>
  <conditionalFormatting sqref="GD2:GD8">
    <cfRule type="containsText" dxfId="24" priority="25" operator="containsText" text="Ремонт">
      <formula>NOT(ISERROR(SEARCH("Ремонт",GD2)))</formula>
    </cfRule>
  </conditionalFormatting>
  <conditionalFormatting sqref="GE2:GE8">
    <cfRule type="containsText" dxfId="23" priority="24" operator="containsText" text="Ремонт">
      <formula>NOT(ISERROR(SEARCH("Ремонт",GE2)))</formula>
    </cfRule>
  </conditionalFormatting>
  <conditionalFormatting sqref="GF2:GF8">
    <cfRule type="containsText" dxfId="22" priority="23" operator="containsText" text="Ремонт">
      <formula>NOT(ISERROR(SEARCH("Ремонт",GF2)))</formula>
    </cfRule>
  </conditionalFormatting>
  <conditionalFormatting sqref="GG2:GG8">
    <cfRule type="containsText" dxfId="21" priority="22" operator="containsText" text="Ремонт">
      <formula>NOT(ISERROR(SEARCH("Ремонт",GG2)))</formula>
    </cfRule>
  </conditionalFormatting>
  <conditionalFormatting sqref="GH2:GH8">
    <cfRule type="containsText" dxfId="20" priority="21" operator="containsText" text="Ремонт">
      <formula>NOT(ISERROR(SEARCH("Ремонт",GH2)))</formula>
    </cfRule>
  </conditionalFormatting>
  <conditionalFormatting sqref="GI2:GI8">
    <cfRule type="containsText" dxfId="19" priority="20" operator="containsText" text="Ремонт">
      <formula>NOT(ISERROR(SEARCH("Ремонт",GI2)))</formula>
    </cfRule>
  </conditionalFormatting>
  <conditionalFormatting sqref="GJ2:GJ8">
    <cfRule type="containsText" dxfId="18" priority="19" operator="containsText" text="Ремонт">
      <formula>NOT(ISERROR(SEARCH("Ремонт",GJ2)))</formula>
    </cfRule>
  </conditionalFormatting>
  <conditionalFormatting sqref="GK2:GK8">
    <cfRule type="containsText" dxfId="17" priority="18" operator="containsText" text="Ремонт">
      <formula>NOT(ISERROR(SEARCH("Ремонт",GK2)))</formula>
    </cfRule>
  </conditionalFormatting>
  <conditionalFormatting sqref="GL2:GL8">
    <cfRule type="containsText" dxfId="16" priority="17" operator="containsText" text="Ремонт">
      <formula>NOT(ISERROR(SEARCH("Ремонт",GL2)))</formula>
    </cfRule>
  </conditionalFormatting>
  <conditionalFormatting sqref="GM2:GM8">
    <cfRule type="containsText" dxfId="15" priority="16" operator="containsText" text="Ремонт">
      <formula>NOT(ISERROR(SEARCH("Ремонт",GM2)))</formula>
    </cfRule>
  </conditionalFormatting>
  <conditionalFormatting sqref="GN2:GN8">
    <cfRule type="containsText" dxfId="14" priority="15" operator="containsText" text="Ремонт">
      <formula>NOT(ISERROR(SEARCH("Ремонт",GN2)))</formula>
    </cfRule>
  </conditionalFormatting>
  <conditionalFormatting sqref="GO2:GO8">
    <cfRule type="containsText" dxfId="13" priority="14" operator="containsText" text="Ремонт">
      <formula>NOT(ISERROR(SEARCH("Ремонт",GO2)))</formula>
    </cfRule>
  </conditionalFormatting>
  <conditionalFormatting sqref="GP2:GP8">
    <cfRule type="containsText" dxfId="12" priority="13" operator="containsText" text="Ремонт">
      <formula>NOT(ISERROR(SEARCH("Ремонт",GP2)))</formula>
    </cfRule>
  </conditionalFormatting>
  <conditionalFormatting sqref="GQ2:GQ8">
    <cfRule type="containsText" dxfId="11" priority="12" operator="containsText" text="Ремонт">
      <formula>NOT(ISERROR(SEARCH("Ремонт",GQ2)))</formula>
    </cfRule>
  </conditionalFormatting>
  <conditionalFormatting sqref="GR2:GR8">
    <cfRule type="containsText" dxfId="10" priority="11" operator="containsText" text="Ремонт">
      <formula>NOT(ISERROR(SEARCH("Ремонт",GR2)))</formula>
    </cfRule>
  </conditionalFormatting>
  <conditionalFormatting sqref="GS2:GS8">
    <cfRule type="containsText" dxfId="9" priority="10" operator="containsText" text="Ремонт">
      <formula>NOT(ISERROR(SEARCH("Ремонт",GS2)))</formula>
    </cfRule>
  </conditionalFormatting>
  <conditionalFormatting sqref="GT2:GT8">
    <cfRule type="containsText" dxfId="8" priority="9" operator="containsText" text="Ремонт">
      <formula>NOT(ISERROR(SEARCH("Ремонт",GT2)))</formula>
    </cfRule>
  </conditionalFormatting>
  <conditionalFormatting sqref="GU2:GU8">
    <cfRule type="containsText" dxfId="7" priority="8" operator="containsText" text="Ремонт">
      <formula>NOT(ISERROR(SEARCH("Ремонт",GU2)))</formula>
    </cfRule>
  </conditionalFormatting>
  <conditionalFormatting sqref="GV2:GV8">
    <cfRule type="containsText" dxfId="6" priority="7" operator="containsText" text="Ремонт">
      <formula>NOT(ISERROR(SEARCH("Ремонт",GV2)))</formula>
    </cfRule>
  </conditionalFormatting>
  <conditionalFormatting sqref="GW2:GW8">
    <cfRule type="containsText" dxfId="5" priority="6" operator="containsText" text="Ремонт">
      <formula>NOT(ISERROR(SEARCH("Ремонт",GW2)))</formula>
    </cfRule>
  </conditionalFormatting>
  <conditionalFormatting sqref="GX2:GX8">
    <cfRule type="containsText" dxfId="4" priority="5" operator="containsText" text="Ремонт">
      <formula>NOT(ISERROR(SEARCH("Ремонт",GX2)))</formula>
    </cfRule>
  </conditionalFormatting>
  <conditionalFormatting sqref="GY2:GY8">
    <cfRule type="containsText" dxfId="3" priority="4" operator="containsText" text="Ремонт">
      <formula>NOT(ISERROR(SEARCH("Ремонт",GY2)))</formula>
    </cfRule>
  </conditionalFormatting>
  <conditionalFormatting sqref="GZ2:GZ8">
    <cfRule type="containsText" dxfId="2" priority="3" operator="containsText" text="Ремонт">
      <formula>NOT(ISERROR(SEARCH("Ремонт",GZ2)))</formula>
    </cfRule>
  </conditionalFormatting>
  <conditionalFormatting sqref="HA2:HA8">
    <cfRule type="containsText" dxfId="1" priority="2" operator="containsText" text="Ремонт">
      <formula>NOT(ISERROR(SEARCH("Ремонт",HA2)))</formula>
    </cfRule>
  </conditionalFormatting>
  <conditionalFormatting sqref="HB2:HB8">
    <cfRule type="containsText" dxfId="0" priority="1" operator="containsText" text="Ремонт">
      <formula>NOT(ISERROR(SEARCH("Ремонт",HB2)))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Валерьевич Черемисин</dc:creator>
  <cp:lastModifiedBy>vkotik</cp:lastModifiedBy>
  <dcterms:created xsi:type="dcterms:W3CDTF">2016-04-08T09:54:28Z</dcterms:created>
  <dcterms:modified xsi:type="dcterms:W3CDTF">2016-04-08T10:23:31Z</dcterms:modified>
</cp:coreProperties>
</file>