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none" codeName="ЭтаКнига" defaultThemeVersion="124226"/>
  <bookViews>
    <workbookView xWindow="-15" yWindow="4050" windowWidth="20520" windowHeight="4110"/>
  </bookViews>
  <sheets>
    <sheet name="Лист1" sheetId="1" r:id="rId1"/>
  </sheets>
  <definedNames>
    <definedName name="_xlnm._FilterDatabase" localSheetId="0" hidden="1">Лист1!$B$2:$Z$2</definedName>
  </definedNames>
  <calcPr calcId="145621"/>
</workbook>
</file>

<file path=xl/calcChain.xml><?xml version="1.0" encoding="utf-8"?>
<calcChain xmlns="http://schemas.openxmlformats.org/spreadsheetml/2006/main">
  <c r="V8" i="1" l="1"/>
  <c r="V7" i="1"/>
  <c r="V6" i="1"/>
  <c r="V5" i="1"/>
  <c r="V4" i="1"/>
  <c r="V3" i="1"/>
  <c r="U8" i="1"/>
  <c r="U7" i="1"/>
  <c r="U6" i="1"/>
  <c r="U5" i="1"/>
  <c r="U4" i="1"/>
  <c r="U3" i="1"/>
  <c r="J5" i="1" l="1"/>
  <c r="G5" i="1"/>
  <c r="O5" i="1" s="1"/>
  <c r="I4" i="1"/>
  <c r="I3" i="1"/>
  <c r="Q5" i="1" l="1"/>
  <c r="W5" i="1" s="1"/>
  <c r="X5" i="1" s="1"/>
  <c r="P5" i="1"/>
  <c r="R5" i="1" s="1"/>
  <c r="J6" i="1"/>
  <c r="G6" i="1"/>
  <c r="O6" i="1" s="1"/>
  <c r="Q6" i="1" l="1"/>
  <c r="W6" i="1" s="1"/>
  <c r="X6" i="1" s="1"/>
  <c r="Y6" i="1" s="1"/>
  <c r="Z6" i="1" s="1"/>
  <c r="Y5" i="1"/>
  <c r="Z5" i="1" s="1"/>
  <c r="S5" i="1"/>
  <c r="T5" i="1" s="1"/>
  <c r="P6" i="1"/>
  <c r="R6" i="1" l="1"/>
  <c r="S6" i="1" s="1"/>
  <c r="T6" i="1" s="1"/>
  <c r="G8" i="1"/>
  <c r="O8" i="1" s="1"/>
  <c r="G4" i="1" l="1"/>
  <c r="O4" i="1" s="1"/>
  <c r="G3" i="1"/>
  <c r="O3" i="1" s="1"/>
  <c r="P3" i="1" l="1"/>
  <c r="J3" i="1"/>
  <c r="Q3" i="1" s="1"/>
  <c r="J4" i="1"/>
  <c r="Q4" i="1" s="1"/>
  <c r="G7" i="1"/>
  <c r="O7" i="1" s="1"/>
  <c r="J7" i="1"/>
  <c r="J8" i="1"/>
  <c r="Q8" i="1" l="1"/>
  <c r="W8" i="1" s="1"/>
  <c r="X8" i="1" s="1"/>
  <c r="Y8" i="1" s="1"/>
  <c r="Z8" i="1" s="1"/>
  <c r="Q7" i="1"/>
  <c r="W7" i="1" s="1"/>
  <c r="X7" i="1" s="1"/>
  <c r="Y7" i="1" s="1"/>
  <c r="Z7" i="1" s="1"/>
  <c r="R3" i="1"/>
  <c r="S3" i="1" s="1"/>
  <c r="P7" i="1"/>
  <c r="P4" i="1"/>
  <c r="R4" i="1" s="1"/>
  <c r="P8" i="1"/>
  <c r="R8" i="1" s="1"/>
  <c r="W3" i="1"/>
  <c r="X3" i="1" s="1"/>
  <c r="W4" i="1"/>
  <c r="X4" i="1" l="1"/>
  <c r="R7" i="1"/>
  <c r="S7" i="1" s="1"/>
  <c r="T7" i="1" s="1"/>
  <c r="Y3" i="1"/>
  <c r="Z3" i="1" s="1"/>
  <c r="T3" i="1"/>
  <c r="S4" i="1"/>
  <c r="T4" i="1" s="1"/>
  <c r="Y4" i="1" l="1"/>
  <c r="Z4" i="1" s="1"/>
  <c r="S8" i="1"/>
  <c r="T8" i="1" s="1"/>
</calcChain>
</file>

<file path=xl/sharedStrings.xml><?xml version="1.0" encoding="utf-8"?>
<sst xmlns="http://schemas.openxmlformats.org/spreadsheetml/2006/main" count="54" uniqueCount="44">
  <si>
    <t>Код ТН ВЭД</t>
  </si>
  <si>
    <t>Страна происх</t>
  </si>
  <si>
    <t>ставка пошлины</t>
  </si>
  <si>
    <t>НДС</t>
  </si>
  <si>
    <t>Вес, кг</t>
  </si>
  <si>
    <t>Пошлина</t>
  </si>
  <si>
    <t>пошлина по евроставке</t>
  </si>
  <si>
    <t>Расчетная пошлина</t>
  </si>
  <si>
    <t>евроставка</t>
  </si>
  <si>
    <r>
      <t>евроставка</t>
    </r>
    <r>
      <rPr>
        <b/>
        <sz val="16"/>
        <color theme="1"/>
        <rFont val="Calibri"/>
        <family val="2"/>
        <charset val="204"/>
        <scheme val="minor"/>
      </rPr>
      <t xml:space="preserve"> $</t>
    </r>
  </si>
  <si>
    <t>м2,пары</t>
  </si>
  <si>
    <t>CN</t>
  </si>
  <si>
    <t xml:space="preserve">ковры </t>
  </si>
  <si>
    <r>
      <t xml:space="preserve"> Курс </t>
    </r>
    <r>
      <rPr>
        <b/>
        <sz val="16"/>
        <color theme="1"/>
        <rFont val="Calibri"/>
        <family val="2"/>
        <charset val="204"/>
        <scheme val="minor"/>
      </rPr>
      <t>€</t>
    </r>
  </si>
  <si>
    <t>туфли женские</t>
  </si>
  <si>
    <t xml:space="preserve">босоножки </t>
  </si>
  <si>
    <t xml:space="preserve">Фитинги </t>
  </si>
  <si>
    <t>светильники</t>
  </si>
  <si>
    <t>Варианты расчета пошлины</t>
  </si>
  <si>
    <t>TR</t>
  </si>
  <si>
    <t>спортивная обувь</t>
  </si>
  <si>
    <t>вид товара</t>
  </si>
  <si>
    <t>Спорт.обувь (в парах)</t>
  </si>
  <si>
    <t>Обувь (в парах)</t>
  </si>
  <si>
    <t>Ковры(в кг)</t>
  </si>
  <si>
    <t>Общая (в кг)</t>
  </si>
  <si>
    <t>Наименование</t>
  </si>
  <si>
    <t>пп</t>
  </si>
  <si>
    <r>
      <rPr>
        <b/>
        <sz val="16"/>
        <color theme="1"/>
        <rFont val="Calibri"/>
        <family val="2"/>
        <charset val="204"/>
        <scheme val="minor"/>
      </rPr>
      <t>%</t>
    </r>
    <r>
      <rPr>
        <sz val="12"/>
        <color theme="1"/>
        <rFont val="Calibri"/>
        <family val="2"/>
        <charset val="204"/>
        <scheme val="minor"/>
      </rPr>
      <t xml:space="preserve"> +</t>
    </r>
    <r>
      <rPr>
        <b/>
        <sz val="16"/>
        <color theme="1"/>
        <rFont val="Calibri"/>
        <family val="2"/>
        <charset val="204"/>
        <scheme val="minor"/>
      </rPr>
      <t xml:space="preserve"> </t>
    </r>
    <r>
      <rPr>
        <b/>
        <sz val="16"/>
        <color theme="1"/>
        <rFont val="Calibri"/>
        <family val="2"/>
        <charset val="204"/>
      </rPr>
      <t xml:space="preserve">€ </t>
    </r>
    <r>
      <rPr>
        <sz val="12"/>
        <color theme="1"/>
        <rFont val="Calibri"/>
        <family val="2"/>
        <charset val="204"/>
        <scheme val="minor"/>
      </rPr>
      <t>за пару</t>
    </r>
  </si>
  <si>
    <r>
      <rPr>
        <b/>
        <sz val="16"/>
        <color theme="1"/>
        <rFont val="Calibri"/>
        <family val="2"/>
        <charset val="204"/>
        <scheme val="minor"/>
      </rPr>
      <t>€</t>
    </r>
    <r>
      <rPr>
        <b/>
        <sz val="12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за пару</t>
    </r>
  </si>
  <si>
    <r>
      <rPr>
        <b/>
        <sz val="16"/>
        <color theme="1"/>
        <rFont val="Calibri"/>
        <family val="2"/>
        <charset val="204"/>
        <scheme val="minor"/>
      </rPr>
      <t>%</t>
    </r>
    <r>
      <rPr>
        <b/>
        <sz val="12"/>
        <color theme="1"/>
        <rFont val="Calibri"/>
        <family val="2"/>
        <charset val="204"/>
        <scheme val="minor"/>
      </rPr>
      <t>,</t>
    </r>
    <r>
      <rPr>
        <sz val="12"/>
        <color theme="1"/>
        <rFont val="Calibri"/>
        <family val="2"/>
        <charset val="204"/>
        <scheme val="minor"/>
      </rPr>
      <t xml:space="preserve"> но не менее</t>
    </r>
    <r>
      <rPr>
        <sz val="16"/>
        <color theme="1"/>
        <rFont val="Calibri"/>
        <family val="2"/>
        <charset val="204"/>
        <scheme val="minor"/>
      </rPr>
      <t xml:space="preserve"> </t>
    </r>
    <r>
      <rPr>
        <b/>
        <sz val="16"/>
        <color theme="1"/>
        <rFont val="Calibri"/>
        <family val="2"/>
        <charset val="204"/>
      </rPr>
      <t>€</t>
    </r>
    <r>
      <rPr>
        <b/>
        <sz val="12"/>
        <color theme="1"/>
        <rFont val="Calibri"/>
        <family val="2"/>
        <charset val="204"/>
      </rPr>
      <t xml:space="preserve"> </t>
    </r>
    <r>
      <rPr>
        <sz val="12"/>
        <color theme="1"/>
        <rFont val="Calibri"/>
        <family val="2"/>
        <charset val="204"/>
        <scheme val="minor"/>
      </rPr>
      <t>за пару</t>
    </r>
  </si>
  <si>
    <r>
      <rPr>
        <b/>
        <sz val="16"/>
        <color theme="1"/>
        <rFont val="Calibri"/>
        <family val="2"/>
        <charset val="204"/>
        <scheme val="minor"/>
      </rPr>
      <t>%,</t>
    </r>
    <r>
      <rPr>
        <b/>
        <sz val="12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но не менее</t>
    </r>
    <r>
      <rPr>
        <b/>
        <sz val="16"/>
        <color theme="1"/>
        <rFont val="Calibri"/>
        <family val="2"/>
        <charset val="204"/>
        <scheme val="minor"/>
      </rPr>
      <t xml:space="preserve"> €</t>
    </r>
    <r>
      <rPr>
        <sz val="16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за м2</t>
    </r>
  </si>
  <si>
    <r>
      <rPr>
        <b/>
        <sz val="16"/>
        <color theme="1"/>
        <rFont val="Calibri"/>
        <family val="2"/>
        <charset val="204"/>
        <scheme val="minor"/>
      </rPr>
      <t>%  |</t>
    </r>
    <r>
      <rPr>
        <sz val="16"/>
        <color theme="1"/>
        <rFont val="Calibri"/>
        <family val="2"/>
        <charset val="204"/>
        <scheme val="minor"/>
      </rPr>
      <t xml:space="preserve"> </t>
    </r>
    <r>
      <rPr>
        <b/>
        <sz val="16"/>
        <color theme="1"/>
        <rFont val="Calibri"/>
        <family val="2"/>
        <charset val="204"/>
        <scheme val="minor"/>
      </rPr>
      <t xml:space="preserve">€ </t>
    </r>
    <r>
      <rPr>
        <sz val="12"/>
        <color theme="1"/>
        <rFont val="Calibri"/>
        <family val="2"/>
        <charset val="204"/>
        <scheme val="minor"/>
      </rPr>
      <t xml:space="preserve">за кг  | </t>
    </r>
    <r>
      <rPr>
        <b/>
        <sz val="16"/>
        <color theme="1"/>
        <rFont val="Calibri"/>
        <family val="2"/>
        <charset val="204"/>
        <scheme val="minor"/>
      </rPr>
      <t xml:space="preserve"> %, </t>
    </r>
    <r>
      <rPr>
        <sz val="12"/>
        <color theme="1"/>
        <rFont val="Calibri"/>
        <family val="2"/>
        <charset val="204"/>
        <scheme val="minor"/>
      </rPr>
      <t>но не менее</t>
    </r>
    <r>
      <rPr>
        <b/>
        <sz val="12"/>
        <color theme="1"/>
        <rFont val="Calibri"/>
        <family val="2"/>
        <charset val="204"/>
        <scheme val="minor"/>
      </rPr>
      <t xml:space="preserve"> </t>
    </r>
    <r>
      <rPr>
        <b/>
        <sz val="16"/>
        <color theme="1"/>
        <rFont val="Calibri"/>
        <family val="2"/>
        <charset val="204"/>
        <scheme val="minor"/>
      </rPr>
      <t>€</t>
    </r>
    <r>
      <rPr>
        <sz val="12"/>
        <color theme="1"/>
        <rFont val="Calibri"/>
        <family val="2"/>
        <charset val="204"/>
        <scheme val="minor"/>
      </rPr>
      <t xml:space="preserve"> за кг</t>
    </r>
  </si>
  <si>
    <t>Инвойс Б (там.ст.)</t>
  </si>
  <si>
    <t>Б</t>
  </si>
  <si>
    <t>ТП в Б</t>
  </si>
  <si>
    <t>Инвойс А (там.ст.)</t>
  </si>
  <si>
    <t>А</t>
  </si>
  <si>
    <t>А $ цена</t>
  </si>
  <si>
    <t>Б $ цена</t>
  </si>
  <si>
    <t>ТП в А</t>
  </si>
  <si>
    <t>IT</t>
  </si>
  <si>
    <t>штуки</t>
  </si>
  <si>
    <t>метод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</si>
</sst>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164" formatCode="_-* #,##0&quot;р.&quot;_-;\-* #,##0&quot;р.&quot;_-;_-* &quot;-&quot;&quot;р.&quot;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\ &quot;р.&quot;_-;\-* #,##0\ &quot;р.&quot;_-;_-* &quot;-&quot;\ &quot;р.&quot;_-;_-@_-"/>
    <numFmt numFmtId="168" formatCode="#,##0\ _р_."/>
    <numFmt numFmtId="169" formatCode="_-* #,##0\ &quot;руб.&quot;_-;\-* #,##0\ &quot;руб.&quot;_-;_-* &quot;-&quot;\ &quot;руб.&quot;_-;_-@_-"/>
    <numFmt numFmtId="170" formatCode="_-* #,##0.00\ &quot;руб.&quot;_-;\-* #,##0.00\ &quot;руб.&quot;_-;_-* &quot;-&quot;??\ &quot;руб.&quot;_-;_-@_-"/>
    <numFmt numFmtId="171" formatCode="_-* #,##0.00\ _р_у_б_._-;\-* #,##0.00\ _р_у_б_._-;_-* &quot;-&quot;??\ _р_у_б_._-;_-@_-"/>
    <numFmt numFmtId="172" formatCode="_-* #,##0\ _р_у_б_._-;\-* #,##0\ _р_у_б_._-;_-* &quot;-&quot;\ _р_у_б_._-;_-@_-"/>
    <numFmt numFmtId="173" formatCode="_-[$€-2]\ * #,##0.00_-;\-[$€-2]\ * #,##0.00_-;_-[$€-2]\ * &quot;-&quot;??_-"/>
    <numFmt numFmtId="174" formatCode="#,##0&quot;.&quot;"/>
    <numFmt numFmtId="175" formatCode="0.0"/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#,##0&quot;Ј&quot;_);\(#,##0&quot;Ј&quot;\)"/>
    <numFmt numFmtId="181" formatCode="#,##0.00&quot;Ј&quot;_);\(#,##0.00&quot;Ј&quot;\)"/>
    <numFmt numFmtId="182" formatCode="#."/>
    <numFmt numFmtId="183" formatCode="&quot;P&quot;#,##0_);[Red]\(&quot;P&quot;#,##0\)"/>
    <numFmt numFmtId="184" formatCode="[$€]#,##0.00_);[Red]\([$€]#,##0.00\)"/>
    <numFmt numFmtId="185" formatCode="###0.0000;[Red]\-###0.0000"/>
    <numFmt numFmtId="186" formatCode="d\.m\.yy"/>
    <numFmt numFmtId="187" formatCode="d\.mmm"/>
    <numFmt numFmtId="188" formatCode="#,##0&quot;Ј&quot;_);[Red]\(#,##0&quot;Ј&quot;\)"/>
    <numFmt numFmtId="189" formatCode="_ * #,##0_ ;_ * \-#,##0_ ;_ * &quot;-&quot;_ ;_ @_ "/>
    <numFmt numFmtId="190" formatCode="_-* #,##0.00\ &quot;mk&quot;_-;\-* #,##0.00\ &quot;mk&quot;_-;_-* &quot;-&quot;??\ &quot;mk&quot;_-;_-@_-"/>
    <numFmt numFmtId="191" formatCode="_-* #,##0\ _T_L_-;\-* #,##0\ _T_L_-;_-* &quot;-&quot;\ _T_L_-;_-@_-"/>
    <numFmt numFmtId="192" formatCode="_-* #,##0.00\ _T_L_-;\-* #,##0.00\ _T_L_-;_-* &quot;-&quot;??\ _T_L_-;_-@_-"/>
    <numFmt numFmtId="193" formatCode="_ * #,##0.00_ ;_ * \-#,##0.00_ ;_ * &quot;-&quot;??_ ;_ @_ "/>
    <numFmt numFmtId="194" formatCode="_ &quot;\&quot;* #,##0_ ;_ &quot;\&quot;* \-#,##0_ ;_ &quot;\&quot;* &quot;-&quot;_ ;_ @_ "/>
    <numFmt numFmtId="195" formatCode="_ &quot;\&quot;* #,##0.00_ ;_ &quot;\&quot;* \-#,##0.00_ ;_ &quot;\&quot;* &quot;-&quot;??_ ;_ @_ "/>
    <numFmt numFmtId="196" formatCode="_(* #,##0.000_);_(* \(#,##0.000\);_(* &quot;-&quot;??_);_(@_)"/>
    <numFmt numFmtId="197" formatCode="_(* #,##0_);_(* \(#,##0\);_(* &quot;-&quot;??_);_(@_)"/>
    <numFmt numFmtId="198" formatCode="_-* #,##0.00[$€-1]_-;\-* #,##0.00[$€-1]_-;_-* &quot;-&quot;??[$€-1]_-"/>
    <numFmt numFmtId="199" formatCode="0.0%"/>
  </numFmts>
  <fonts count="9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name val="Helv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Helv"/>
      <family val="2"/>
    </font>
    <font>
      <sz val="10"/>
      <color indexed="8"/>
      <name val="MS Sans Serif"/>
      <family val="2"/>
      <charset val="204"/>
    </font>
    <font>
      <sz val="10"/>
      <name val="Helv"/>
      <charset val="204"/>
    </font>
    <font>
      <b/>
      <sz val="11"/>
      <name val="Times New Roman Cyr"/>
      <family val="1"/>
      <charset val="204"/>
    </font>
    <font>
      <sz val="8"/>
      <name val="Helv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 Cyr"/>
      <family val="2"/>
      <charset val="204"/>
    </font>
    <font>
      <sz val="10"/>
      <name val="Arial CYR"/>
    </font>
    <font>
      <sz val="12"/>
      <name val="新細明體"/>
      <family val="1"/>
      <charset val="136"/>
    </font>
    <font>
      <sz val="12"/>
      <color indexed="8"/>
      <name val="굴림"/>
      <family val="3"/>
      <charset val="129"/>
    </font>
    <font>
      <sz val="12"/>
      <name val="宋体"/>
      <charset val="134"/>
    </font>
    <font>
      <sz val="10"/>
      <name val="Arial Tur"/>
      <charset val="162"/>
    </font>
    <font>
      <sz val="10"/>
      <name val="Arial Tur"/>
      <family val="2"/>
      <charset val="162"/>
    </font>
    <font>
      <sz val="11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Pragmatica"/>
      <charset val="204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b/>
      <sz val="8"/>
      <name val="Arial"/>
      <family val="2"/>
      <charset val="204"/>
    </font>
    <font>
      <sz val="1"/>
      <color indexed="16"/>
      <name val="Courier"/>
      <family val="1"/>
      <charset val="204"/>
    </font>
    <font>
      <sz val="10"/>
      <name val="Courier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"/>
      <color indexed="16"/>
      <name val="Courier"/>
      <family val="1"/>
      <charset val="204"/>
    </font>
    <font>
      <sz val="10"/>
      <name val="Peterburg"/>
      <charset val="204"/>
    </font>
    <font>
      <sz val="10"/>
      <name val="NewtonCTT"/>
    </font>
    <font>
      <sz val="12"/>
      <name val="№ЩЕБГј"/>
      <charset val="204"/>
    </font>
    <font>
      <sz val="10"/>
      <name val="TimesDL"/>
      <charset val="204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name val="µёїт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Arial Cyr"/>
      <family val="1"/>
      <charset val="204"/>
    </font>
    <font>
      <sz val="14"/>
      <name val="明朝"/>
      <family val="1"/>
      <charset val="128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4"/>
      <color rgb="FFFF0000"/>
      <name val="Calibri"/>
      <family val="2"/>
      <charset val="204"/>
      <scheme val="minor"/>
    </font>
    <font>
      <b/>
      <sz val="14"/>
      <color rgb="FFC00000"/>
      <name val="Arial Rounded MT Bold"/>
      <family val="2"/>
    </font>
    <font>
      <b/>
      <sz val="14"/>
      <name val="Calibri"/>
      <family val="2"/>
      <charset val="204"/>
      <scheme val="minor"/>
    </font>
    <font>
      <b/>
      <sz val="16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 diagonalDown="1"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80">
    <xf numFmtId="0" fontId="0" fillId="0" borderId="0"/>
    <xf numFmtId="0" fontId="3" fillId="0" borderId="0">
      <alignment vertical="center"/>
    </xf>
    <xf numFmtId="0" fontId="6" fillId="4" borderId="6" applyNumberFormat="0" applyAlignment="0" applyProtection="0"/>
    <xf numFmtId="0" fontId="4" fillId="0" borderId="0"/>
    <xf numFmtId="0" fontId="7" fillId="0" borderId="0"/>
    <xf numFmtId="0" fontId="8" fillId="0" borderId="0">
      <alignment vertical="center"/>
    </xf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13" fillId="0" borderId="0"/>
    <xf numFmtId="0" fontId="10" fillId="0" borderId="0"/>
    <xf numFmtId="0" fontId="7" fillId="0" borderId="0"/>
    <xf numFmtId="0" fontId="10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7" fillId="0" borderId="0"/>
    <xf numFmtId="0" fontId="7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0" fillId="0" borderId="7" quotePrefix="1">
      <alignment horizontal="justify" vertical="justify" textRotation="127" wrapText="1" justifyLastLine="1"/>
      <protection hidden="1"/>
    </xf>
    <xf numFmtId="172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15" fillId="0" borderId="0">
      <alignment horizontal="left" wrapText="1"/>
    </xf>
    <xf numFmtId="2" fontId="11" fillId="6" borderId="0"/>
    <xf numFmtId="0" fontId="9" fillId="0" borderId="0"/>
    <xf numFmtId="0" fontId="16" fillId="0" borderId="0"/>
    <xf numFmtId="0" fontId="17" fillId="0" borderId="0"/>
    <xf numFmtId="0" fontId="10" fillId="0" borderId="0" applyNumberFormat="0" applyFont="0" applyFill="0" applyBorder="0" applyProtection="0">
      <alignment horizontal="left" vertical="top" wrapText="1"/>
    </xf>
    <xf numFmtId="0" fontId="18" fillId="0" borderId="0" applyNumberFormat="0" applyFont="0" applyFill="0" applyBorder="0" applyProtection="0">
      <alignment horizontal="right" wrapText="1"/>
    </xf>
    <xf numFmtId="39" fontId="18" fillId="0" borderId="0" applyFont="0" applyFill="0" applyBorder="0" applyAlignment="0" applyProtection="0">
      <alignment horizontal="center"/>
    </xf>
    <xf numFmtId="0" fontId="19" fillId="7" borderId="4">
      <alignment horizontal="center" vertical="center" wrapText="1"/>
    </xf>
    <xf numFmtId="4" fontId="4" fillId="0" borderId="4">
      <alignment horizontal="right" vertical="center"/>
    </xf>
    <xf numFmtId="3" fontId="4" fillId="0" borderId="4">
      <alignment vertical="center"/>
    </xf>
    <xf numFmtId="174" fontId="4" fillId="0" borderId="4">
      <alignment horizontal="right" vertical="center"/>
    </xf>
    <xf numFmtId="49" fontId="4" fillId="0" borderId="4">
      <alignment horizontal="left" vertical="center" wrapText="1"/>
    </xf>
    <xf numFmtId="4" fontId="19" fillId="7" borderId="4">
      <alignment vertical="center"/>
    </xf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/>
    <xf numFmtId="0" fontId="21" fillId="0" borderId="0"/>
    <xf numFmtId="0" fontId="23" fillId="0" borderId="0"/>
    <xf numFmtId="0" fontId="8" fillId="0" borderId="0"/>
    <xf numFmtId="0" fontId="24" fillId="0" borderId="0"/>
    <xf numFmtId="0" fontId="25" fillId="0" borderId="0"/>
    <xf numFmtId="0" fontId="8" fillId="0" borderId="0"/>
    <xf numFmtId="0" fontId="26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27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29" fillId="0" borderId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2" fillId="1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0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0" fontId="33" fillId="0" borderId="5">
      <alignment horizontal="center"/>
    </xf>
    <xf numFmtId="182" fontId="34" fillId="0" borderId="0">
      <protection locked="0"/>
    </xf>
    <xf numFmtId="182" fontId="34" fillId="0" borderId="0">
      <protection locked="0"/>
    </xf>
    <xf numFmtId="182" fontId="34" fillId="0" borderId="0">
      <protection locked="0"/>
    </xf>
    <xf numFmtId="17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35" fillId="0" borderId="0" applyFont="0" applyFill="0" applyBorder="0" applyAlignment="0" applyProtection="0"/>
    <xf numFmtId="198" fontId="4" fillId="0" borderId="0" applyFont="0" applyFill="0" applyBorder="0" applyAlignment="0" applyProtection="0">
      <alignment vertical="center"/>
    </xf>
    <xf numFmtId="198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198" fontId="4" fillId="0" borderId="0" applyFont="0" applyFill="0" applyBorder="0" applyAlignment="0" applyProtection="0">
      <alignment vertical="center"/>
    </xf>
    <xf numFmtId="198" fontId="36" fillId="0" borderId="0" applyFont="0" applyFill="0" applyBorder="0" applyAlignment="0" applyProtection="0"/>
    <xf numFmtId="198" fontId="4" fillId="0" borderId="0" applyFont="0" applyFill="0" applyBorder="0" applyAlignment="0" applyProtection="0">
      <alignment vertical="center"/>
    </xf>
    <xf numFmtId="198" fontId="4" fillId="0" borderId="0" applyFont="0" applyFill="0" applyBorder="0" applyAlignment="0" applyProtection="0">
      <alignment vertical="center"/>
    </xf>
    <xf numFmtId="198" fontId="4" fillId="0" borderId="0" applyFont="0" applyFill="0" applyBorder="0" applyAlignment="0" applyProtection="0">
      <alignment vertical="center"/>
    </xf>
    <xf numFmtId="198" fontId="4" fillId="0" borderId="0" applyFont="0" applyFill="0" applyBorder="0" applyAlignment="0" applyProtection="0">
      <alignment vertical="center"/>
    </xf>
    <xf numFmtId="198" fontId="4" fillId="0" borderId="0" applyFont="0" applyFill="0" applyBorder="0" applyAlignment="0" applyProtection="0">
      <alignment vertical="center"/>
    </xf>
    <xf numFmtId="198" fontId="4" fillId="0" borderId="0" applyFont="0" applyFill="0" applyBorder="0" applyAlignment="0" applyProtection="0">
      <alignment vertical="center"/>
    </xf>
    <xf numFmtId="198" fontId="4" fillId="0" borderId="0" applyFont="0" applyFill="0" applyBorder="0" applyAlignment="0" applyProtection="0">
      <alignment vertical="center"/>
    </xf>
    <xf numFmtId="184" fontId="35" fillId="0" borderId="0" applyFont="0" applyFill="0" applyBorder="0" applyAlignment="0" applyProtection="0"/>
    <xf numFmtId="182" fontId="34" fillId="0" borderId="0">
      <protection locked="0"/>
    </xf>
    <xf numFmtId="38" fontId="37" fillId="6" borderId="0" applyNumberFormat="0" applyBorder="0" applyAlignment="0" applyProtection="0"/>
    <xf numFmtId="0" fontId="38" fillId="0" borderId="8" applyNumberFormat="0" applyAlignment="0" applyProtection="0">
      <alignment horizontal="left" vertical="center"/>
    </xf>
    <xf numFmtId="0" fontId="38" fillId="0" borderId="9">
      <alignment horizontal="left" vertical="center"/>
    </xf>
    <xf numFmtId="182" fontId="39" fillId="0" borderId="0">
      <protection locked="0"/>
    </xf>
    <xf numFmtId="182" fontId="39" fillId="0" borderId="0">
      <protection locked="0"/>
    </xf>
    <xf numFmtId="0" fontId="9" fillId="0" borderId="0"/>
    <xf numFmtId="10" fontId="37" fillId="6" borderId="4" applyNumberFormat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3" fillId="0" borderId="0"/>
    <xf numFmtId="185" fontId="40" fillId="0" borderId="0"/>
    <xf numFmtId="0" fontId="17" fillId="0" borderId="0"/>
    <xf numFmtId="186" fontId="4" fillId="0" borderId="0" applyFont="0" applyFill="0" applyBorder="0" applyAlignment="0" applyProtection="0"/>
    <xf numFmtId="3" fontId="41" fillId="0" borderId="4" applyFont="0" applyFill="0" applyBorder="0" applyAlignment="0" applyProtection="0">
      <alignment horizontal="center" vertical="center"/>
      <protection locked="0"/>
    </xf>
    <xf numFmtId="187" fontId="4" fillId="0" borderId="0" applyFont="0" applyFill="0" applyBorder="0" applyAlignment="0" applyProtection="0"/>
    <xf numFmtId="9" fontId="42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43" fillId="0" borderId="0" applyFont="0" applyFill="0" applyBorder="0" applyAlignment="0" applyProtection="0"/>
    <xf numFmtId="0" fontId="16" fillId="0" borderId="4">
      <alignment horizontal="centerContinuous" vertical="center" wrapText="1"/>
    </xf>
    <xf numFmtId="10" fontId="9" fillId="0" borderId="0" applyFont="0" applyFill="0" applyBorder="0" applyAlignment="0" applyProtection="0"/>
    <xf numFmtId="0" fontId="9" fillId="0" borderId="0"/>
    <xf numFmtId="182" fontId="34" fillId="0" borderId="10">
      <protection locked="0"/>
    </xf>
    <xf numFmtId="190" fontId="9" fillId="0" borderId="0" applyFont="0" applyFill="0" applyBorder="0" applyAlignment="0" applyProtection="0"/>
    <xf numFmtId="191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76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6" borderId="0" applyNumberFormat="0" applyBorder="0" applyAlignment="0" applyProtection="0"/>
    <xf numFmtId="0" fontId="44" fillId="14" borderId="11" applyNumberFormat="0" applyAlignment="0" applyProtection="0"/>
    <xf numFmtId="0" fontId="45" fillId="27" borderId="12" applyNumberFormat="0" applyAlignment="0" applyProtection="0"/>
    <xf numFmtId="0" fontId="46" fillId="27" borderId="11" applyNumberFormat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65" fontId="4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8" fillId="0" borderId="0" applyFont="0" applyFill="0" applyBorder="0" applyAlignment="0" applyProtection="0"/>
    <xf numFmtId="189" fontId="42" fillId="0" borderId="0" applyFont="0" applyFill="0" applyBorder="0" applyAlignment="0" applyProtection="0"/>
    <xf numFmtId="193" fontId="42" fillId="0" borderId="0" applyFont="0" applyFill="0" applyBorder="0" applyAlignment="0" applyProtection="0"/>
    <xf numFmtId="194" fontId="42" fillId="0" borderId="0" applyFont="0" applyFill="0" applyBorder="0" applyAlignment="0" applyProtection="0"/>
    <xf numFmtId="195" fontId="42" fillId="0" borderId="0" applyFont="0" applyFill="0" applyBorder="0" applyAlignment="0" applyProtection="0"/>
    <xf numFmtId="0" fontId="49" fillId="0" borderId="13" applyNumberFormat="0" applyFill="0" applyAlignment="0" applyProtection="0"/>
    <xf numFmtId="0" fontId="50" fillId="0" borderId="14" applyNumberFormat="0" applyFill="0" applyAlignment="0" applyProtection="0"/>
    <xf numFmtId="0" fontId="51" fillId="0" borderId="15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/>
    <xf numFmtId="0" fontId="53" fillId="0" borderId="16" applyNumberFormat="0" applyFill="0" applyAlignment="0" applyProtection="0"/>
    <xf numFmtId="0" fontId="54" fillId="28" borderId="17" applyNumberFormat="0" applyAlignment="0" applyProtection="0"/>
    <xf numFmtId="0" fontId="55" fillId="0" borderId="0" applyNumberFormat="0" applyFill="0" applyBorder="0" applyAlignment="0" applyProtection="0"/>
    <xf numFmtId="0" fontId="56" fillId="29" borderId="0" applyNumberFormat="0" applyBorder="0" applyAlignment="0" applyProtection="0"/>
    <xf numFmtId="0" fontId="4" fillId="0" borderId="0"/>
    <xf numFmtId="0" fontId="36" fillId="0" borderId="0"/>
    <xf numFmtId="0" fontId="4" fillId="0" borderId="0"/>
    <xf numFmtId="0" fontId="9" fillId="0" borderId="0"/>
    <xf numFmtId="0" fontId="36" fillId="0" borderId="0"/>
    <xf numFmtId="0" fontId="9" fillId="0" borderId="0"/>
    <xf numFmtId="0" fontId="4" fillId="0" borderId="0">
      <alignment vertical="top"/>
    </xf>
    <xf numFmtId="0" fontId="36" fillId="0" borderId="0"/>
    <xf numFmtId="0" fontId="36" fillId="0" borderId="0"/>
    <xf numFmtId="0" fontId="36" fillId="0" borderId="0"/>
    <xf numFmtId="0" fontId="57" fillId="10" borderId="0" applyNumberFormat="0" applyBorder="0" applyAlignment="0" applyProtection="0"/>
    <xf numFmtId="0" fontId="58" fillId="0" borderId="0" applyNumberFormat="0" applyFill="0" applyBorder="0" applyAlignment="0" applyProtection="0"/>
    <xf numFmtId="0" fontId="28" fillId="30" borderId="18" applyNumberFormat="0" applyFont="0" applyAlignment="0" applyProtection="0"/>
    <xf numFmtId="0" fontId="59" fillId="0" borderId="19" applyNumberFormat="0" applyFill="0" applyAlignment="0" applyProtection="0"/>
    <xf numFmtId="0" fontId="9" fillId="0" borderId="0"/>
    <xf numFmtId="0" fontId="60" fillId="0" borderId="0" applyNumberFormat="0" applyFill="0" applyBorder="0" applyAlignment="0" applyProtection="0"/>
    <xf numFmtId="196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79" fontId="28" fillId="0" borderId="0" applyFont="0" applyFill="0" applyBorder="0" applyAlignment="0" applyProtection="0"/>
    <xf numFmtId="0" fontId="61" fillId="11" borderId="0" applyNumberFormat="0" applyBorder="0" applyAlignment="0" applyProtection="0"/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27" borderId="11" applyNumberFormat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30" fillId="30" borderId="18" applyNumberFormat="0" applyFont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28" borderId="17" applyNumberFormat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70" fillId="14" borderId="11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3" applyNumberFormat="0" applyFill="0" applyAlignment="0" applyProtection="0">
      <alignment vertical="center"/>
    </xf>
    <xf numFmtId="0" fontId="73" fillId="0" borderId="14" applyNumberFormat="0" applyFill="0" applyAlignment="0" applyProtection="0">
      <alignment vertical="center"/>
    </xf>
    <xf numFmtId="0" fontId="74" fillId="0" borderId="15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6" fillId="27" borderId="12" applyNumberFormat="0" applyAlignment="0" applyProtection="0">
      <alignment vertical="center"/>
    </xf>
    <xf numFmtId="0" fontId="77" fillId="0" borderId="0" applyFont="0" applyFill="0" applyBorder="0" applyAlignment="0" applyProtection="0"/>
    <xf numFmtId="0" fontId="28" fillId="0" borderId="0"/>
    <xf numFmtId="0" fontId="78" fillId="0" borderId="0"/>
  </cellStyleXfs>
  <cellXfs count="109">
    <xf numFmtId="0" fontId="0" fillId="0" borderId="0" xfId="0"/>
    <xf numFmtId="2" fontId="80" fillId="0" borderId="4" xfId="0" applyNumberFormat="1" applyFont="1" applyBorder="1" applyAlignment="1">
      <alignment vertical="center"/>
    </xf>
    <xf numFmtId="1" fontId="80" fillId="0" borderId="4" xfId="0" applyNumberFormat="1" applyFont="1" applyFill="1" applyBorder="1" applyAlignment="1">
      <alignment vertical="center" wrapText="1"/>
    </xf>
    <xf numFmtId="1" fontId="80" fillId="0" borderId="4" xfId="0" applyNumberFormat="1" applyFont="1" applyFill="1" applyBorder="1" applyAlignment="1">
      <alignment vertical="center"/>
    </xf>
    <xf numFmtId="0" fontId="80" fillId="0" borderId="4" xfId="0" applyFont="1" applyBorder="1" applyAlignment="1">
      <alignment vertical="center"/>
    </xf>
    <xf numFmtId="1" fontId="80" fillId="33" borderId="4" xfId="0" applyNumberFormat="1" applyFont="1" applyFill="1" applyBorder="1" applyAlignment="1">
      <alignment vertical="center"/>
    </xf>
    <xf numFmtId="1" fontId="80" fillId="8" borderId="4" xfId="0" applyNumberFormat="1" applyFont="1" applyFill="1" applyBorder="1" applyAlignment="1">
      <alignment vertical="center"/>
    </xf>
    <xf numFmtId="0" fontId="80" fillId="0" borderId="21" xfId="0" applyFont="1" applyBorder="1" applyAlignment="1">
      <alignment vertical="center"/>
    </xf>
    <xf numFmtId="1" fontId="80" fillId="0" borderId="20" xfId="0" applyNumberFormat="1" applyFont="1" applyFill="1" applyBorder="1" applyAlignment="1">
      <alignment vertical="center"/>
    </xf>
    <xf numFmtId="1" fontId="80" fillId="0" borderId="20" xfId="0" applyNumberFormat="1" applyFont="1" applyFill="1" applyBorder="1" applyAlignment="1">
      <alignment vertical="center" wrapText="1"/>
    </xf>
    <xf numFmtId="199" fontId="5" fillId="0" borderId="0" xfId="0" applyNumberFormat="1" applyFont="1" applyFill="1"/>
    <xf numFmtId="1" fontId="80" fillId="8" borderId="20" xfId="0" applyNumberFormat="1" applyFont="1" applyFill="1" applyBorder="1" applyAlignment="1">
      <alignment vertical="center"/>
    </xf>
    <xf numFmtId="1" fontId="82" fillId="8" borderId="20" xfId="0" applyNumberFormat="1" applyFont="1" applyFill="1" applyBorder="1" applyAlignment="1">
      <alignment vertical="center"/>
    </xf>
    <xf numFmtId="1" fontId="82" fillId="8" borderId="4" xfId="0" applyNumberFormat="1" applyFont="1" applyFill="1" applyBorder="1" applyAlignment="1">
      <alignment vertical="center"/>
    </xf>
    <xf numFmtId="1" fontId="83" fillId="0" borderId="0" xfId="0" applyNumberFormat="1" applyFont="1"/>
    <xf numFmtId="1" fontId="80" fillId="33" borderId="20" xfId="0" applyNumberFormat="1" applyFont="1" applyFill="1" applyBorder="1" applyAlignment="1">
      <alignment vertical="center"/>
    </xf>
    <xf numFmtId="2" fontId="79" fillId="0" borderId="0" xfId="0" applyNumberFormat="1" applyFont="1" applyFill="1"/>
    <xf numFmtId="2" fontId="79" fillId="0" borderId="20" xfId="0" applyNumberFormat="1" applyFont="1" applyFill="1" applyBorder="1" applyAlignment="1">
      <alignment vertical="center"/>
    </xf>
    <xf numFmtId="1" fontId="80" fillId="0" borderId="20" xfId="0" applyNumberFormat="1" applyFont="1" applyBorder="1" applyAlignment="1">
      <alignment horizontal="center" vertical="center"/>
    </xf>
    <xf numFmtId="0" fontId="80" fillId="0" borderId="22" xfId="0" applyFont="1" applyBorder="1" applyAlignment="1">
      <alignment vertical="center"/>
    </xf>
    <xf numFmtId="0" fontId="80" fillId="0" borderId="26" xfId="0" applyFont="1" applyBorder="1" applyAlignment="1">
      <alignment vertical="center"/>
    </xf>
    <xf numFmtId="0" fontId="0" fillId="0" borderId="0" xfId="0" applyFont="1"/>
    <xf numFmtId="2" fontId="80" fillId="0" borderId="4" xfId="0" applyNumberFormat="1" applyFont="1" applyBorder="1" applyAlignment="1">
      <alignment vertical="center" wrapText="1"/>
    </xf>
    <xf numFmtId="0" fontId="80" fillId="0" borderId="0" xfId="0" applyFont="1"/>
    <xf numFmtId="0" fontId="80" fillId="0" borderId="20" xfId="0" applyFont="1" applyBorder="1" applyAlignment="1">
      <alignment horizontal="center" vertical="center"/>
    </xf>
    <xf numFmtId="0" fontId="1" fillId="32" borderId="2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199" fontId="81" fillId="32" borderId="25" xfId="0" applyNumberFormat="1" applyFont="1" applyFill="1" applyBorder="1" applyAlignment="1">
      <alignment horizontal="center" vertical="center" wrapText="1"/>
    </xf>
    <xf numFmtId="2" fontId="79" fillId="32" borderId="25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1" fontId="1" fillId="3" borderId="25" xfId="0" applyNumberFormat="1" applyFont="1" applyFill="1" applyBorder="1" applyAlignment="1">
      <alignment horizontal="center" vertical="center" wrapText="1"/>
    </xf>
    <xf numFmtId="1" fontId="1" fillId="35" borderId="25" xfId="0" applyNumberFormat="1" applyFont="1" applyFill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" fontId="83" fillId="35" borderId="25" xfId="0" applyNumberFormat="1" applyFont="1" applyFill="1" applyBorder="1" applyAlignment="1">
      <alignment horizontal="center" vertical="center" wrapText="1"/>
    </xf>
    <xf numFmtId="0" fontId="87" fillId="0" borderId="0" xfId="0" applyFont="1"/>
    <xf numFmtId="0" fontId="88" fillId="33" borderId="0" xfId="0" applyFont="1" applyFill="1" applyAlignment="1">
      <alignment horizontal="right"/>
    </xf>
    <xf numFmtId="0" fontId="87" fillId="2" borderId="25" xfId="0" applyFont="1" applyFill="1" applyBorder="1" applyAlignment="1">
      <alignment horizontal="center" vertical="center" wrapText="1"/>
    </xf>
    <xf numFmtId="49" fontId="0" fillId="0" borderId="0" xfId="0" applyNumberFormat="1" applyFont="1"/>
    <xf numFmtId="1" fontId="0" fillId="0" borderId="0" xfId="0" applyNumberFormat="1" applyFont="1"/>
    <xf numFmtId="1" fontId="0" fillId="33" borderId="0" xfId="0" applyNumberFormat="1" applyFont="1" applyFill="1"/>
    <xf numFmtId="0" fontId="0" fillId="33" borderId="0" xfId="0" applyFont="1" applyFill="1"/>
    <xf numFmtId="0" fontId="0" fillId="0" borderId="0" xfId="0" applyFont="1" applyBorder="1" applyAlignment="1">
      <alignment horizontal="center" vertical="center" wrapText="1"/>
    </xf>
    <xf numFmtId="0" fontId="79" fillId="0" borderId="4" xfId="0" applyNumberFormat="1" applyFont="1" applyFill="1" applyBorder="1" applyAlignment="1">
      <alignment horizontal="center" vertical="center" wrapText="1"/>
    </xf>
    <xf numFmtId="0" fontId="79" fillId="0" borderId="4" xfId="0" applyFont="1" applyFill="1" applyBorder="1" applyAlignment="1">
      <alignment horizontal="center" vertical="center"/>
    </xf>
    <xf numFmtId="0" fontId="79" fillId="2" borderId="4" xfId="0" applyNumberFormat="1" applyFont="1" applyFill="1" applyBorder="1" applyAlignment="1">
      <alignment horizontal="center" vertical="center" wrapText="1"/>
    </xf>
    <xf numFmtId="9" fontId="80" fillId="0" borderId="20" xfId="0" applyNumberFormat="1" applyFont="1" applyBorder="1" applyAlignment="1">
      <alignment vertical="center"/>
    </xf>
    <xf numFmtId="0" fontId="79" fillId="0" borderId="0" xfId="0" applyNumberFormat="1" applyFont="1" applyFill="1" applyAlignment="1">
      <alignment horizontal="center" vertical="center" wrapText="1"/>
    </xf>
    <xf numFmtId="0" fontId="79" fillId="0" borderId="5" xfId="0" applyFont="1" applyFill="1" applyBorder="1" applyAlignment="1">
      <alignment horizontal="center" vertical="center"/>
    </xf>
    <xf numFmtId="1" fontId="79" fillId="6" borderId="4" xfId="835" applyNumberFormat="1" applyFont="1" applyFill="1" applyBorder="1" applyAlignment="1" applyProtection="1">
      <alignment horizontal="center" vertical="center"/>
    </xf>
    <xf numFmtId="0" fontId="89" fillId="0" borderId="4" xfId="0" applyNumberFormat="1" applyFont="1" applyBorder="1" applyAlignment="1">
      <alignment horizontal="center" vertical="center"/>
    </xf>
    <xf numFmtId="0" fontId="89" fillId="0" borderId="4" xfId="836" applyFont="1" applyBorder="1" applyAlignment="1">
      <alignment horizontal="center" vertical="center" wrapText="1"/>
    </xf>
    <xf numFmtId="0" fontId="80" fillId="0" borderId="4" xfId="0" applyFont="1" applyBorder="1" applyAlignment="1">
      <alignment horizontal="center" vertical="center"/>
    </xf>
    <xf numFmtId="0" fontId="79" fillId="2" borderId="20" xfId="0" applyFont="1" applyFill="1" applyBorder="1" applyAlignment="1">
      <alignment horizontal="center" vertical="center" wrapText="1"/>
    </xf>
    <xf numFmtId="9" fontId="80" fillId="0" borderId="4" xfId="0" applyNumberFormat="1" applyFont="1" applyBorder="1" applyAlignment="1">
      <alignment vertical="center"/>
    </xf>
    <xf numFmtId="0" fontId="89" fillId="0" borderId="4" xfId="0" applyFont="1" applyBorder="1" applyAlignment="1">
      <alignment horizontal="center" vertical="center"/>
    </xf>
    <xf numFmtId="9" fontId="0" fillId="0" borderId="0" xfId="0" applyNumberFormat="1" applyFont="1"/>
    <xf numFmtId="10" fontId="79" fillId="0" borderId="4" xfId="0" applyNumberFormat="1" applyFont="1" applyFill="1" applyBorder="1" applyAlignment="1">
      <alignment vertical="center"/>
    </xf>
    <xf numFmtId="199" fontId="79" fillId="0" borderId="4" xfId="0" applyNumberFormat="1" applyFont="1" applyFill="1" applyBorder="1" applyAlignment="1">
      <alignment vertical="center"/>
    </xf>
    <xf numFmtId="199" fontId="79" fillId="0" borderId="20" xfId="0" applyNumberFormat="1" applyFont="1" applyFill="1" applyBorder="1" applyAlignment="1">
      <alignment vertical="center"/>
    </xf>
    <xf numFmtId="0" fontId="79" fillId="0" borderId="4" xfId="0" applyFont="1" applyFill="1" applyBorder="1" applyAlignment="1">
      <alignment horizontal="center" vertical="top"/>
    </xf>
    <xf numFmtId="0" fontId="79" fillId="0" borderId="5" xfId="0" applyFont="1" applyFill="1" applyBorder="1" applyAlignment="1">
      <alignment horizontal="center" vertical="top"/>
    </xf>
    <xf numFmtId="0" fontId="89" fillId="0" borderId="4" xfId="0" applyNumberFormat="1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1" fillId="3" borderId="25" xfId="0" applyFont="1" applyFill="1" applyBorder="1" applyAlignment="1">
      <alignment horizontal="right" vertical="center" wrapText="1"/>
    </xf>
    <xf numFmtId="168" fontId="80" fillId="8" borderId="20" xfId="0" applyNumberFormat="1" applyFont="1" applyFill="1" applyBorder="1" applyAlignment="1">
      <alignment horizontal="right" vertical="center"/>
    </xf>
    <xf numFmtId="168" fontId="80" fillId="8" borderId="4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1" fontId="0" fillId="0" borderId="0" xfId="0" applyNumberFormat="1" applyFont="1" applyBorder="1"/>
    <xf numFmtId="1" fontId="1" fillId="33" borderId="25" xfId="0" applyNumberFormat="1" applyFont="1" applyFill="1" applyBorder="1" applyAlignment="1">
      <alignment horizontal="center" vertical="center" wrapText="1"/>
    </xf>
    <xf numFmtId="1" fontId="0" fillId="5" borderId="0" xfId="0" applyNumberFormat="1" applyFont="1" applyFill="1"/>
    <xf numFmtId="2" fontId="84" fillId="36" borderId="24" xfId="0" applyNumberFormat="1" applyFont="1" applyFill="1" applyBorder="1" applyAlignment="1">
      <alignment horizontal="center" vertical="center" wrapText="1"/>
    </xf>
    <xf numFmtId="2" fontId="86" fillId="32" borderId="25" xfId="0" applyNumberFormat="1" applyFont="1" applyFill="1" applyBorder="1" applyAlignment="1">
      <alignment horizontal="center" vertical="center" wrapText="1"/>
    </xf>
    <xf numFmtId="2" fontId="80" fillId="0" borderId="20" xfId="0" applyNumberFormat="1" applyFont="1" applyBorder="1" applyAlignment="1">
      <alignment vertical="center" wrapText="1"/>
    </xf>
    <xf numFmtId="2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right"/>
    </xf>
    <xf numFmtId="0" fontId="80" fillId="0" borderId="27" xfId="0" applyFont="1" applyBorder="1" applyAlignment="1">
      <alignment vertical="center"/>
    </xf>
    <xf numFmtId="49" fontId="80" fillId="0" borderId="0" xfId="0" applyNumberFormat="1" applyFont="1"/>
    <xf numFmtId="0" fontId="80" fillId="0" borderId="0" xfId="0" applyFont="1" applyAlignment="1">
      <alignment horizontal="center"/>
    </xf>
    <xf numFmtId="0" fontId="79" fillId="0" borderId="0" xfId="0" applyFont="1"/>
    <xf numFmtId="199" fontId="91" fillId="0" borderId="0" xfId="0" applyNumberFormat="1" applyFont="1" applyFill="1"/>
    <xf numFmtId="2" fontId="80" fillId="0" borderId="0" xfId="0" applyNumberFormat="1" applyFont="1" applyAlignment="1">
      <alignment wrapText="1"/>
    </xf>
    <xf numFmtId="1" fontId="80" fillId="0" borderId="0" xfId="0" applyNumberFormat="1" applyFont="1"/>
    <xf numFmtId="0" fontId="80" fillId="0" borderId="0" xfId="0" applyFont="1" applyAlignment="1">
      <alignment horizontal="right"/>
    </xf>
    <xf numFmtId="1" fontId="80" fillId="33" borderId="0" xfId="0" applyNumberFormat="1" applyFont="1" applyFill="1"/>
    <xf numFmtId="1" fontId="82" fillId="0" borderId="0" xfId="0" applyNumberFormat="1" applyFont="1"/>
    <xf numFmtId="49" fontId="86" fillId="2" borderId="33" xfId="0" applyNumberFormat="1" applyFont="1" applyFill="1" applyBorder="1" applyAlignment="1">
      <alignment horizontal="center"/>
    </xf>
    <xf numFmtId="0" fontId="86" fillId="2" borderId="25" xfId="0" applyFont="1" applyFill="1" applyBorder="1" applyAlignment="1">
      <alignment horizontal="center"/>
    </xf>
    <xf numFmtId="0" fontId="86" fillId="2" borderId="34" xfId="0" applyFont="1" applyFill="1" applyBorder="1" applyAlignment="1">
      <alignment horizontal="center"/>
    </xf>
    <xf numFmtId="0" fontId="86" fillId="0" borderId="21" xfId="0" applyFont="1" applyBorder="1" applyAlignment="1">
      <alignment horizontal="center"/>
    </xf>
    <xf numFmtId="0" fontId="86" fillId="0" borderId="20" xfId="0" applyFont="1" applyBorder="1" applyAlignment="1">
      <alignment horizontal="center"/>
    </xf>
    <xf numFmtId="0" fontId="86" fillId="0" borderId="22" xfId="0" applyFont="1" applyFill="1" applyBorder="1" applyAlignment="1">
      <alignment horizontal="center"/>
    </xf>
    <xf numFmtId="0" fontId="86" fillId="0" borderId="4" xfId="0" applyFont="1" applyBorder="1" applyAlignment="1">
      <alignment horizontal="center"/>
    </xf>
    <xf numFmtId="0" fontId="86" fillId="0" borderId="29" xfId="0" applyFont="1" applyFill="1" applyBorder="1" applyAlignment="1">
      <alignment horizontal="center"/>
    </xf>
    <xf numFmtId="0" fontId="86" fillId="0" borderId="30" xfId="0" applyFont="1" applyBorder="1" applyAlignment="1">
      <alignment horizontal="center"/>
    </xf>
    <xf numFmtId="0" fontId="92" fillId="2" borderId="32" xfId="0" applyFont="1" applyFill="1" applyBorder="1" applyAlignment="1">
      <alignment horizontal="center"/>
    </xf>
    <xf numFmtId="0" fontId="92" fillId="2" borderId="28" xfId="0" applyFont="1" applyFill="1" applyBorder="1" applyAlignment="1">
      <alignment horizontal="center"/>
    </xf>
    <xf numFmtId="0" fontId="92" fillId="2" borderId="31" xfId="0" applyFont="1" applyFill="1" applyBorder="1" applyAlignment="1">
      <alignment horizontal="center"/>
    </xf>
    <xf numFmtId="0" fontId="86" fillId="33" borderId="38" xfId="0" applyFont="1" applyFill="1" applyBorder="1" applyAlignment="1">
      <alignment horizontal="center"/>
    </xf>
    <xf numFmtId="0" fontId="92" fillId="33" borderId="38" xfId="0" applyFont="1" applyFill="1" applyBorder="1" applyAlignment="1">
      <alignment horizontal="center"/>
    </xf>
    <xf numFmtId="0" fontId="86" fillId="32" borderId="35" xfId="0" applyFont="1" applyFill="1" applyBorder="1" applyAlignment="1">
      <alignment horizontal="center"/>
    </xf>
    <xf numFmtId="0" fontId="86" fillId="32" borderId="36" xfId="0" applyFont="1" applyFill="1" applyBorder="1" applyAlignment="1">
      <alignment horizontal="center"/>
    </xf>
    <xf numFmtId="0" fontId="93" fillId="32" borderId="37" xfId="0" applyFont="1" applyFill="1" applyBorder="1" applyAlignment="1">
      <alignment horizontal="center"/>
    </xf>
    <xf numFmtId="2" fontId="85" fillId="33" borderId="23" xfId="0" applyNumberFormat="1" applyFont="1" applyFill="1" applyBorder="1" applyAlignment="1"/>
    <xf numFmtId="0" fontId="2" fillId="34" borderId="1" xfId="0" applyFont="1" applyFill="1" applyBorder="1" applyAlignment="1">
      <alignment horizontal="center"/>
    </xf>
    <xf numFmtId="0" fontId="2" fillId="34" borderId="2" xfId="0" applyFont="1" applyFill="1" applyBorder="1" applyAlignment="1">
      <alignment horizontal="center"/>
    </xf>
    <xf numFmtId="0" fontId="2" fillId="31" borderId="1" xfId="0" applyFont="1" applyFill="1" applyBorder="1" applyAlignment="1">
      <alignment horizontal="center"/>
    </xf>
    <xf numFmtId="0" fontId="2" fillId="31" borderId="2" xfId="0" applyFont="1" applyFill="1" applyBorder="1" applyAlignment="1">
      <alignment horizontal="center"/>
    </xf>
    <xf numFmtId="0" fontId="2" fillId="31" borderId="3" xfId="0" applyFont="1" applyFill="1" applyBorder="1" applyAlignment="1">
      <alignment horizontal="center"/>
    </xf>
  </cellXfs>
  <cellStyles count="880">
    <cellStyle name="_(CMR)-dom" xfId="172"/>
    <cellStyle name="_(CMR)-kont2" xfId="173"/>
    <cellStyle name="__0_Расчет_Инвойс" xfId="7"/>
    <cellStyle name="__1_Воортекс" xfId="8"/>
    <cellStyle name="__1_Гэйбл" xfId="9"/>
    <cellStyle name="__1_Илот" xfId="10"/>
    <cellStyle name="__1_КУГУАР_бланк-v2" xfId="11"/>
    <cellStyle name="__1_ОКАПИ_бланк" xfId="12"/>
    <cellStyle name="__1_ЭРВИД_бланк-v2" xfId="13"/>
    <cellStyle name="__Лагрос_Инвойс" xfId="174"/>
    <cellStyle name="__Лагрос_Инвойс 2" xfId="175"/>
    <cellStyle name="__Лагрос_Инвойс_100941 сони коралл" xfId="176"/>
    <cellStyle name="__Лагрос_Инвойс_100941 сони коралл 378-337" xfId="177"/>
    <cellStyle name="__Лагрос_Инвойс_100985 сони коралл_663-087" xfId="178"/>
    <cellStyle name="__Лагрос_Инвойс_480.432" xfId="179"/>
    <cellStyle name="__Лагрос_Инвойс_6_82152_190-072_12.08.08._КОРАЛЛ" xfId="180"/>
    <cellStyle name="__Лагрос_Инвойс_693.819" xfId="181"/>
    <cellStyle name="__Лагрос_Инвойс_Витрина-67" xfId="182"/>
    <cellStyle name="__Лагрос_Инвойс_Дариус КОРАЛЛ_ сборник  31.10.08_606-791" xfId="183"/>
    <cellStyle name="__Лагрос_Инвойс_Дариус_ ЛЕС _Сборник_ 15.10.2008_190-072" xfId="184"/>
    <cellStyle name="__Лагрос_Инвойс_Дариус_100940 сони коралл_12.09.2008_139-5999" xfId="185"/>
    <cellStyle name="__Лагрос_Инвойс_инв." xfId="186"/>
    <cellStyle name="__Лагрос_Инвойс_Инв-Лес-Гранд" xfId="187"/>
    <cellStyle name="__Лагрос_Инвойс_Инв-Лес-Зал-Гранд" xfId="188"/>
    <cellStyle name="__Лагрос_Инвойс_КОРАЛЛ_27.08.08" xfId="189"/>
    <cellStyle name="__Лагрос_Инвойс_Сборник общаг" xfId="190"/>
    <cellStyle name="__Лагрос_Инвойс_СОНИ КОРАЛЛ 16.10.2008" xfId="191"/>
    <cellStyle name="__Лагрос_Инвойс_сони коралл часть груза" xfId="192"/>
    <cellStyle name="__Лагрос_Инвойс_Упаковочный Коралл СОНИ" xfId="193"/>
    <cellStyle name="__Расчет" xfId="194"/>
    <cellStyle name="__Расчет_100941 сони коралл" xfId="195"/>
    <cellStyle name="__Расчет_100941 сони коралл 378-337" xfId="196"/>
    <cellStyle name="__Расчет_100985 сони коралл_663-087" xfId="197"/>
    <cellStyle name="__Расчет_480.432" xfId="198"/>
    <cellStyle name="__Расчет_6_82152_190-072_12.08.08._КОРАЛЛ" xfId="199"/>
    <cellStyle name="__Расчет_693.819" xfId="200"/>
    <cellStyle name="__Расчет_Витрина-67" xfId="201"/>
    <cellStyle name="__Расчет_Дариус КОРАЛЛ_ сборник  31.10.08_606-791" xfId="202"/>
    <cellStyle name="__Расчет_Дариус_ ЛЕС _Сборник_ 15.10.2008_190-072" xfId="203"/>
    <cellStyle name="__Расчет_Дариус_100940 сони коралл_12.09.2008_139-5999" xfId="204"/>
    <cellStyle name="__Расчет_инв." xfId="205"/>
    <cellStyle name="__Расчет_Инв-Лес-Гранд" xfId="206"/>
    <cellStyle name="__Расчет_Инв-Лес-Зал-Гранд" xfId="207"/>
    <cellStyle name="__Расчет_КОРАЛЛ_27.08.08" xfId="208"/>
    <cellStyle name="__Расчет_Сборник общаг" xfId="209"/>
    <cellStyle name="__Расчет_СОНИ КОРАЛЛ 16.10.2008" xfId="210"/>
    <cellStyle name="__Расчет_сони коралл часть груза" xfId="211"/>
    <cellStyle name="__Расчет_Упаковочный Коралл СОНИ" xfId="212"/>
    <cellStyle name="_++06-11-03 T- I- M-1057 W-19099 A-855  LAVER 643-021-2001 ЦАТ" xfId="14"/>
    <cellStyle name="_++06-11-03 T- I- M-1057 W-19099 A-855  LAVER 643-021-2001 ЦАТ__Расчет" xfId="213"/>
    <cellStyle name="_++06-11-03 T- I- M-1057 W-19099 A-855  LAVER 643-021-2001 ЦАТ__Расчет_1" xfId="214"/>
    <cellStyle name="_++06-11-03 T- I- M-1057 W-19099 A-855  LAVER 643-021-2001 ЦАТ__Расчет_1_100941 сони коралл" xfId="215"/>
    <cellStyle name="_++06-11-03 T- I- M-1057 W-19099 A-855  LAVER 643-021-2001 ЦАТ__Расчет_1_480.432" xfId="216"/>
    <cellStyle name="_++06-11-03 T- I- M-1057 W-19099 A-855  LAVER 643-021-2001 ЦАТ__Расчет_1_6_82152_190-072_12.08.08._КОРАЛЛ" xfId="217"/>
    <cellStyle name="_++06-11-03 T- I- M-1057 W-19099 A-855  LAVER 643-021-2001 ЦАТ__Расчет_1_Дариус КОРАЛЛ_ сборник  31.10.08_606-791" xfId="218"/>
    <cellStyle name="_++06-11-03 T- I- M-1057 W-19099 A-855  LAVER 643-021-2001 ЦАТ__Расчет_1_Дариус_100940 сони коралл_12.09.2008_139-5999" xfId="219"/>
    <cellStyle name="_++06-11-03 T- I- M-1057 W-19099 A-855  LAVER 643-021-2001 ЦАТ__Расчет_1_КОРАЛЛ_27.08.08" xfId="220"/>
    <cellStyle name="_++06-11-03 T- I- M-1057 W-19099 A-855  LAVER 643-021-2001 ЦАТ__Расчет_1_сони коралл часть груза" xfId="221"/>
    <cellStyle name="_++06-11-03 T- I- M-1057 W-19099 A-855  LAVER 643-021-2001 ЦАТ__Расчет_100941 сони коралл" xfId="222"/>
    <cellStyle name="_++06-11-03 T- I- M-1057 W-19099 A-855  LAVER 643-021-2001 ЦАТ__Расчет_480.432" xfId="223"/>
    <cellStyle name="_++06-11-03 T- I- M-1057 W-19099 A-855  LAVER 643-021-2001 ЦАТ__Расчет_6_82152_190-072_12.08.08._КОРАЛЛ" xfId="224"/>
    <cellStyle name="_++06-11-03 T- I- M-1057 W-19099 A-855  LAVER 643-021-2001 ЦАТ__Расчет_Дариус КОРАЛЛ_ сборник  31.10.08_606-791" xfId="225"/>
    <cellStyle name="_++06-11-03 T- I- M-1057 W-19099 A-855  LAVER 643-021-2001 ЦАТ__Расчет_Дариус_100940 сони коралл_12.09.2008_139-5999" xfId="226"/>
    <cellStyle name="_++06-11-03 T- I- M-1057 W-19099 A-855  LAVER 643-021-2001 ЦАТ__Расчет_КОРАЛЛ_27.08.08" xfId="227"/>
    <cellStyle name="_++06-11-03 T- I- M-1057 W-19099 A-855  LAVER 643-021-2001 ЦАТ__Расчет_сони коралл часть груза" xfId="228"/>
    <cellStyle name="_++06-11-03 T- I- M-1057 W-19099 A-855  LAVER 643-021-2001 ЦАТ_100941 сони коралл 378-337" xfId="229"/>
    <cellStyle name="_++06-11-03 T- I- M-1057 W-19099 A-855  LAVER 643-021-2001 ЦАТ_100985 сони коралл_663-087" xfId="230"/>
    <cellStyle name="_++06-11-03 T- I- M-1057 W-19099 A-855  LAVER 643-021-2001 ЦАТ_11-27-336-Sergey-zajavka-28 (2)" xfId="231"/>
    <cellStyle name="_++06-11-03 T- I- M-1057 W-19099 A-855  LAVER 643-021-2001 ЦАТ_693.819" xfId="232"/>
    <cellStyle name="_++06-11-03 T- I- M-1057 W-19099 A-855  LAVER 643-021-2001 ЦАТ_Витрина-67" xfId="233"/>
    <cellStyle name="_++06-11-03 T- I- M-1057 W-19099 A-855  LAVER 643-021-2001 ЦАТ_Дариус_ ЛЕС _Сборник_ 15.10.2008_190-072" xfId="234"/>
    <cellStyle name="_++06-11-03 T- I- M-1057 W-19099 A-855  LAVER 643-021-2001 ЦАТ_инв." xfId="235"/>
    <cellStyle name="_++06-11-03 T- I- M-1057 W-19099 A-855  LAVER 643-021-2001 ЦАТ_Инв-Лес-Гранд" xfId="236"/>
    <cellStyle name="_++06-11-03 T- I- M-1057 W-19099 A-855  LAVER 643-021-2001 ЦАТ_Инв-Лес-Зал-Гранд" xfId="237"/>
    <cellStyle name="_++06-11-03 T- I- M-1057 W-19099 A-855  LAVER 643-021-2001 ЦАТ_Сборник общаг" xfId="238"/>
    <cellStyle name="_++06-11-03 T- I- M-1057 W-19099 A-855  LAVER 643-021-2001 ЦАТ_СОНИ КОРАЛЛ 16.10.2008" xfId="239"/>
    <cellStyle name="_++06-11-03 T- I- M-1057 W-19099 A-855  LAVER 643-021-2001 ЦАТ_Упаковочный Коралл СОНИ" xfId="240"/>
    <cellStyle name="_+02122003_092_inv_tdi_isx" xfId="15"/>
    <cellStyle name="_+14012004_094_inv_tdi_isx" xfId="16"/>
    <cellStyle name="_+17062002_536_inv_comf_stef" xfId="17"/>
    <cellStyle name="_+25022004_652_inv_tdi_isx" xfId="18"/>
    <cellStyle name="_+28112003_006_inv_tdi_isx" xfId="19"/>
    <cellStyle name="_+31032004_093_inv_tdi_icx" xfId="20"/>
    <cellStyle name="_+BY943_25.06" xfId="21"/>
    <cellStyle name="_+CE5270-9695CA" xfId="22"/>
    <cellStyle name="_+inv_383_isx" xfId="23"/>
    <cellStyle name="_+inv_387_isx" xfId="24"/>
    <cellStyle name="_+inv_393_isx" xfId="25"/>
    <cellStyle name="_+inv_400_isx" xfId="26"/>
    <cellStyle name="_+Копия 27112003_127_inv_tdi_isx" xfId="27"/>
    <cellStyle name="_+предвар_EZZ554_04.02.04" xfId="28"/>
    <cellStyle name="_+Предвар_JEZ902_09.02" xfId="29"/>
    <cellStyle name="_+Предвар_JEZ903_10.11" xfId="30"/>
    <cellStyle name="_+Предвар_JEZ903_10.11final" xfId="31"/>
    <cellStyle name="_+Предвар_RBY943_11.08" xfId="32"/>
    <cellStyle name="_+Предвар_YCS-983_11.03.04" xfId="33"/>
    <cellStyle name="_01-08-010-K422- term(1)" xfId="241"/>
    <cellStyle name="_01-08-011-K421- term(1)" xfId="242"/>
    <cellStyle name="_01-11-014-B297-_term(1)" xfId="243"/>
    <cellStyle name="_01-11-015-K425- term2" xfId="244"/>
    <cellStyle name="_02-05-029-B297-term(1)" xfId="245"/>
    <cellStyle name="_02-08-030-K421-term(1)" xfId="246"/>
    <cellStyle name="_02-12-032-B297-term(1)" xfId="247"/>
    <cellStyle name="_02-12-032-B297-term2(1)" xfId="248"/>
    <cellStyle name="_02-15-034-K421-term(1)" xfId="249"/>
    <cellStyle name="_02-15-034-K425-term(1)" xfId="250"/>
    <cellStyle name="_02-19-035-B297-term2" xfId="251"/>
    <cellStyle name="_02-2-027-K422-term(1)" xfId="252"/>
    <cellStyle name="_02-2-028-K425-term(1)" xfId="253"/>
    <cellStyle name="_02-22-036-term(1)" xfId="254"/>
    <cellStyle name="_02-22-039-term" xfId="255"/>
    <cellStyle name="_02-22-040-term(1)" xfId="256"/>
    <cellStyle name="_02-28-046-B809-term(1)" xfId="257"/>
    <cellStyle name="_02-28-046-term(1)" xfId="258"/>
    <cellStyle name="_02-28-047-K421-term(1)" xfId="259"/>
    <cellStyle name="_03_09Custom2" xfId="260"/>
    <cellStyle name="_03-06-052-term(1)" xfId="261"/>
    <cellStyle name="_03-06-052-term2(1)" xfId="262"/>
    <cellStyle name="_03-06-053-term(1)" xfId="263"/>
    <cellStyle name="_03-06-055-term(1)" xfId="264"/>
    <cellStyle name="_03-06-056-K422-term(1)" xfId="265"/>
    <cellStyle name="_03-12-058-B810-term(1)" xfId="266"/>
    <cellStyle name="_03-15-061-B297-exam2(1)" xfId="267"/>
    <cellStyle name="_03-15-061-B297-term(1)" xfId="268"/>
    <cellStyle name="_03-15-062-K425-term(1)" xfId="269"/>
    <cellStyle name="_03-15-064-K421-term(1)" xfId="270"/>
    <cellStyle name="_03-22-068-B297-term(1)" xfId="271"/>
    <cellStyle name="_03-22-070-K425-term(1)" xfId="272"/>
    <cellStyle name="_04-26-100-term2(1)" xfId="273"/>
    <cellStyle name="_04-26-102-term(1)" xfId="274"/>
    <cellStyle name="_05-04-105-term(1)" xfId="275"/>
    <cellStyle name="_060404-04_03Custom-1" xfId="276"/>
    <cellStyle name="_061211-12-11-244-B297-term(1)" xfId="277"/>
    <cellStyle name="_061220--12-21-257-K421-term" xfId="278"/>
    <cellStyle name="_061221----12-21-258-term" xfId="279"/>
    <cellStyle name="_070111-proekt_778-1" xfId="280"/>
    <cellStyle name="_070202-album13" xfId="281"/>
    <cellStyle name="_07-02-151-term(1)" xfId="282"/>
    <cellStyle name="_11-15-210-K425-misha(1)" xfId="283"/>
    <cellStyle name="_11-20-214-K421-misha(1)" xfId="284"/>
    <cellStyle name="_11-20-214-K421-misha-new(1)" xfId="285"/>
    <cellStyle name="_11-27-336-Sergey-zajavka-28 (2)" xfId="286"/>
    <cellStyle name="_11-39-228-K422-term(1)" xfId="287"/>
    <cellStyle name="_12-07-242-K425-term(1)" xfId="288"/>
    <cellStyle name="_12-07-243-K422-term(1)" xfId="289"/>
    <cellStyle name="_12-11-251-K796-term(1)+" xfId="290"/>
    <cellStyle name="_12-18-254-K425-term(1)" xfId="291"/>
    <cellStyle name="_12-21-257-K421-term2(1)" xfId="292"/>
    <cellStyle name="_123" xfId="293"/>
    <cellStyle name="_14-10-02 T- I-034-N-02-101402 M-1356 W-16000" xfId="34"/>
    <cellStyle name="_14-10-02 T- I-034-N-02-101402 M-1356 W-16000__Расчет" xfId="294"/>
    <cellStyle name="_14-10-02 T- I-034-N-02-101402 M-1356 W-16000__Расчет_1" xfId="295"/>
    <cellStyle name="_14-10-02 T- I-034-N-02-101402 M-1356 W-16000__Расчет_1_100941 сони коралл" xfId="296"/>
    <cellStyle name="_14-10-02 T- I-034-N-02-101402 M-1356 W-16000__Расчет_1_480.432" xfId="297"/>
    <cellStyle name="_14-10-02 T- I-034-N-02-101402 M-1356 W-16000__Расчет_1_6_82152_190-072_12.08.08._КОРАЛЛ" xfId="298"/>
    <cellStyle name="_14-10-02 T- I-034-N-02-101402 M-1356 W-16000__Расчет_1_Дариус КОРАЛЛ_ сборник  31.10.08_606-791" xfId="299"/>
    <cellStyle name="_14-10-02 T- I-034-N-02-101402 M-1356 W-16000__Расчет_1_Дариус_100940 сони коралл_12.09.2008_139-5999" xfId="300"/>
    <cellStyle name="_14-10-02 T- I-034-N-02-101402 M-1356 W-16000__Расчет_1_КОРАЛЛ_27.08.08" xfId="301"/>
    <cellStyle name="_14-10-02 T- I-034-N-02-101402 M-1356 W-16000__Расчет_1_сони коралл часть груза" xfId="302"/>
    <cellStyle name="_14-10-02 T- I-034-N-02-101402 M-1356 W-16000__Расчет_100941 сони коралл" xfId="303"/>
    <cellStyle name="_14-10-02 T- I-034-N-02-101402 M-1356 W-16000__Расчет_480.432" xfId="304"/>
    <cellStyle name="_14-10-02 T- I-034-N-02-101402 M-1356 W-16000__Расчет_6_82152_190-072_12.08.08._КОРАЛЛ" xfId="305"/>
    <cellStyle name="_14-10-02 T- I-034-N-02-101402 M-1356 W-16000__Расчет_Дариус КОРАЛЛ_ сборник  31.10.08_606-791" xfId="306"/>
    <cellStyle name="_14-10-02 T- I-034-N-02-101402 M-1356 W-16000__Расчет_Дариус_100940 сони коралл_12.09.2008_139-5999" xfId="307"/>
    <cellStyle name="_14-10-02 T- I-034-N-02-101402 M-1356 W-16000__Расчет_КОРАЛЛ_27.08.08" xfId="308"/>
    <cellStyle name="_14-10-02 T- I-034-N-02-101402 M-1356 W-16000__Расчет_сони коралл часть груза" xfId="309"/>
    <cellStyle name="_14-10-02 T- I-034-N-02-101402 M-1356 W-16000_100941 сони коралл 378-337" xfId="310"/>
    <cellStyle name="_14-10-02 T- I-034-N-02-101402 M-1356 W-16000_100985 сони коралл_663-087" xfId="311"/>
    <cellStyle name="_14-10-02 T- I-034-N-02-101402 M-1356 W-16000_11-27-336-Sergey-zajavka-28 (2)" xfId="312"/>
    <cellStyle name="_14-10-02 T- I-034-N-02-101402 M-1356 W-16000_693.819" xfId="313"/>
    <cellStyle name="_14-10-02 T- I-034-N-02-101402 M-1356 W-16000_Витрина-67" xfId="314"/>
    <cellStyle name="_14-10-02 T- I-034-N-02-101402 M-1356 W-16000_Дариус_ ЛЕС _Сборник_ 15.10.2008_190-072" xfId="315"/>
    <cellStyle name="_14-10-02 T- I-034-N-02-101402 M-1356 W-16000_инв." xfId="316"/>
    <cellStyle name="_14-10-02 T- I-034-N-02-101402 M-1356 W-16000_Инв-Лес-Гранд" xfId="317"/>
    <cellStyle name="_14-10-02 T- I-034-N-02-101402 M-1356 W-16000_Инв-Лес-Зал-Гранд" xfId="318"/>
    <cellStyle name="_14-10-02 T- I-034-N-02-101402 M-1356 W-16000_Сборник общаг" xfId="319"/>
    <cellStyle name="_14-10-02 T- I-034-N-02-101402 M-1356 W-16000_СОНИ КОРАЛЛ 16.10.2008" xfId="320"/>
    <cellStyle name="_14-10-02 T- I-034-N-02-101402 M-1356 W-16000_Упаковочный Коралл СОНИ" xfId="321"/>
    <cellStyle name="_16D06D06" xfId="35"/>
    <cellStyle name="_173C7113" xfId="36"/>
    <cellStyle name="_178DB843" xfId="37"/>
    <cellStyle name="_17DDC2C7" xfId="38"/>
    <cellStyle name="_19,071" xfId="39"/>
    <cellStyle name="_1902A58F" xfId="322"/>
    <cellStyle name="_1B77D98C" xfId="40"/>
    <cellStyle name="_20.11.06-трансп" xfId="323"/>
    <cellStyle name="_20723" xfId="324"/>
    <cellStyle name="_20C2D839" xfId="325"/>
    <cellStyle name="_229621" xfId="41"/>
    <cellStyle name="_27 12 06-ТРАНСП" xfId="326"/>
    <cellStyle name="_28E95A2E" xfId="327"/>
    <cellStyle name="_30.11.06-трансп1" xfId="328"/>
    <cellStyle name="_345036CE" xfId="42"/>
    <cellStyle name="_35477A17" xfId="43"/>
    <cellStyle name="_39160E13" xfId="44"/>
    <cellStyle name="_394B59E" xfId="45"/>
    <cellStyle name="_3A968DD5" xfId="46"/>
    <cellStyle name="_4310D52D" xfId="47"/>
    <cellStyle name="_43FE730F" xfId="329"/>
    <cellStyle name="_44B517AD" xfId="48"/>
    <cellStyle name="_49" xfId="49"/>
    <cellStyle name="_49E68F6D-ответ" xfId="330"/>
    <cellStyle name="_4FCA3A4E" xfId="331"/>
    <cellStyle name="_53B26ADA" xfId="50"/>
    <cellStyle name="_544F506E" xfId="51"/>
    <cellStyle name="_545EAC0A" xfId="52"/>
    <cellStyle name="_57F1D9FC" xfId="53"/>
    <cellStyle name="_5DBFED1E" xfId="54"/>
    <cellStyle name="_5FE16980" xfId="55"/>
    <cellStyle name="_605C0215" xfId="332"/>
    <cellStyle name="_65AF39C" xfId="56"/>
    <cellStyle name="_6CFA0E2C" xfId="57"/>
    <cellStyle name="_6D55636A" xfId="58"/>
    <cellStyle name="_70500D0B" xfId="59"/>
    <cellStyle name="_749EE4A2" xfId="60"/>
    <cellStyle name="_7684A3E2" xfId="333"/>
    <cellStyle name="_7800607-10" xfId="61"/>
    <cellStyle name="_783-305" xfId="334"/>
    <cellStyle name="_784-220104табл+" xfId="62"/>
    <cellStyle name="_7A8DFBEA" xfId="63"/>
    <cellStyle name="_7B122FE" xfId="64"/>
    <cellStyle name="_877C" xfId="335"/>
    <cellStyle name="_908178-Ленинский" xfId="336"/>
    <cellStyle name="_9543" xfId="65"/>
    <cellStyle name="_98581" xfId="66"/>
    <cellStyle name="_99822" xfId="67"/>
    <cellStyle name="_al-100" xfId="337"/>
    <cellStyle name="_AMI_6May" xfId="68"/>
    <cellStyle name="_BB533H" xfId="338"/>
    <cellStyle name="_carnet469" xfId="69"/>
    <cellStyle name="_carnet7957" xfId="70"/>
    <cellStyle name="_Cпецификация-1" xfId="339"/>
    <cellStyle name="_Cпецификация-2" xfId="340"/>
    <cellStyle name="_docs запчасти" xfId="71"/>
    <cellStyle name="_docs запчасти__Расчет" xfId="341"/>
    <cellStyle name="_docs запчасти__Расчет_1" xfId="342"/>
    <cellStyle name="_docs запчасти__Расчет_1_100941 сони коралл" xfId="343"/>
    <cellStyle name="_docs запчасти__Расчет_1_480.432" xfId="344"/>
    <cellStyle name="_docs запчасти__Расчет_1_6_82152_190-072_12.08.08._КОРАЛЛ" xfId="345"/>
    <cellStyle name="_docs запчасти__Расчет_1_Дариус КОРАЛЛ_ сборник  31.10.08_606-791" xfId="346"/>
    <cellStyle name="_docs запчасти__Расчет_1_Дариус_100940 сони коралл_12.09.2008_139-5999" xfId="347"/>
    <cellStyle name="_docs запчасти__Расчет_1_КОРАЛЛ_27.08.08" xfId="348"/>
    <cellStyle name="_docs запчасти__Расчет_1_сони коралл часть груза" xfId="349"/>
    <cellStyle name="_docs запчасти__Расчет_100941 сони коралл" xfId="350"/>
    <cellStyle name="_docs запчасти__Расчет_480.432" xfId="351"/>
    <cellStyle name="_docs запчасти__Расчет_6_82152_190-072_12.08.08._КОРАЛЛ" xfId="352"/>
    <cellStyle name="_docs запчасти__Расчет_Дариус КОРАЛЛ_ сборник  31.10.08_606-791" xfId="353"/>
    <cellStyle name="_docs запчасти__Расчет_Дариус_100940 сони коралл_12.09.2008_139-5999" xfId="354"/>
    <cellStyle name="_docs запчасти__Расчет_КОРАЛЛ_27.08.08" xfId="355"/>
    <cellStyle name="_docs запчасти__Расчет_сони коралл часть груза" xfId="356"/>
    <cellStyle name="_docs запчасти_100941 сони коралл 378-337" xfId="357"/>
    <cellStyle name="_docs запчасти_100985 сони коралл_663-087" xfId="358"/>
    <cellStyle name="_docs запчасти_11-27-336-Sergey-zajavka-28 (2)" xfId="359"/>
    <cellStyle name="_docs запчасти_693.819" xfId="360"/>
    <cellStyle name="_docs запчасти_Витрина-67" xfId="361"/>
    <cellStyle name="_docs запчасти_Дариус_ ЛЕС _Сборник_ 15.10.2008_190-072" xfId="362"/>
    <cellStyle name="_docs запчасти_инв." xfId="363"/>
    <cellStyle name="_docs запчасти_Инв-Лес-Гранд" xfId="364"/>
    <cellStyle name="_docs запчасти_Инв-Лес-Зал-Гранд" xfId="365"/>
    <cellStyle name="_docs запчасти_Сборник общаг" xfId="366"/>
    <cellStyle name="_docs запчасти_СОНИ КОРАЛЛ 16.10.2008" xfId="367"/>
    <cellStyle name="_docs запчасти_Упаковочный Коралл СОНИ" xfId="368"/>
    <cellStyle name="_Documents tools 28,10" xfId="72"/>
    <cellStyle name="_Documents tools 28,10-29" xfId="73"/>
    <cellStyle name="_Domod.8 658" xfId="74"/>
    <cellStyle name="_DVD" xfId="75"/>
    <cellStyle name="_E004KX-AB7067 02.11.2005 Айрин" xfId="369"/>
    <cellStyle name="_E0A15D7" xfId="76"/>
    <cellStyle name="_FC9985" xfId="77"/>
    <cellStyle name="_GELIRON (Inv by)" xfId="370"/>
    <cellStyle name="_INV_030-1_ispr" xfId="78"/>
    <cellStyle name="_inv_171_isx" xfId="79"/>
    <cellStyle name="_INV_373_ispr" xfId="80"/>
    <cellStyle name="_INV_449-1_ispr" xfId="81"/>
    <cellStyle name="_INV_COMF_Byk_3101_1i" xfId="82"/>
    <cellStyle name="_invoice 3780 двери" xfId="371"/>
    <cellStyle name="_invoice 3789 двери" xfId="372"/>
    <cellStyle name="_invoice 3796 инв(двери)" xfId="373"/>
    <cellStyle name="_invoice 3805 инв(двери)" xfId="374"/>
    <cellStyle name="_invoice 5178 компр" xfId="375"/>
    <cellStyle name="_invoice 960" xfId="83"/>
    <cellStyle name="_L 11 ОТВЕТ2" xfId="84"/>
    <cellStyle name="_L 15 Лене на просчет" xfId="85"/>
    <cellStyle name="_L 23 на просчет" xfId="86"/>
    <cellStyle name="_lux torg_by order" xfId="376"/>
    <cellStyle name="_MASTER AND MARGO(Inv)" xfId="377"/>
    <cellStyle name="_new 25-11-03 T- I- M- W- A- LAVER 643-021-2001 ЦАТ" xfId="87"/>
    <cellStyle name="_new 25-11-03 T- I- M- W- A- LAVER 643-021-2001 ЦАТ__Расчет" xfId="378"/>
    <cellStyle name="_new 25-11-03 T- I- M- W- A- LAVER 643-021-2001 ЦАТ__Расчет_1" xfId="379"/>
    <cellStyle name="_new 25-11-03 T- I- M- W- A- LAVER 643-021-2001 ЦАТ__Расчет_1_100941 сони коралл" xfId="380"/>
    <cellStyle name="_new 25-11-03 T- I- M- W- A- LAVER 643-021-2001 ЦАТ__Расчет_1_480.432" xfId="381"/>
    <cellStyle name="_new 25-11-03 T- I- M- W- A- LAVER 643-021-2001 ЦАТ__Расчет_1_6_82152_190-072_12.08.08._КОРАЛЛ" xfId="382"/>
    <cellStyle name="_new 25-11-03 T- I- M- W- A- LAVER 643-021-2001 ЦАТ__Расчет_1_Дариус КОРАЛЛ_ сборник  31.10.08_606-791" xfId="383"/>
    <cellStyle name="_new 25-11-03 T- I- M- W- A- LAVER 643-021-2001 ЦАТ__Расчет_1_Дариус_100940 сони коралл_12.09.2008_139-5999" xfId="384"/>
    <cellStyle name="_new 25-11-03 T- I- M- W- A- LAVER 643-021-2001 ЦАТ__Расчет_1_КОРАЛЛ_27.08.08" xfId="385"/>
    <cellStyle name="_new 25-11-03 T- I- M- W- A- LAVER 643-021-2001 ЦАТ__Расчет_1_сони коралл часть груза" xfId="386"/>
    <cellStyle name="_new 25-11-03 T- I- M- W- A- LAVER 643-021-2001 ЦАТ__Расчет_100941 сони коралл" xfId="387"/>
    <cellStyle name="_new 25-11-03 T- I- M- W- A- LAVER 643-021-2001 ЦАТ__Расчет_480.432" xfId="388"/>
    <cellStyle name="_new 25-11-03 T- I- M- W- A- LAVER 643-021-2001 ЦАТ__Расчет_6_82152_190-072_12.08.08._КОРАЛЛ" xfId="389"/>
    <cellStyle name="_new 25-11-03 T- I- M- W- A- LAVER 643-021-2001 ЦАТ__Расчет_Дариус КОРАЛЛ_ сборник  31.10.08_606-791" xfId="390"/>
    <cellStyle name="_new 25-11-03 T- I- M- W- A- LAVER 643-021-2001 ЦАТ__Расчет_Дариус_100940 сони коралл_12.09.2008_139-5999" xfId="391"/>
    <cellStyle name="_new 25-11-03 T- I- M- W- A- LAVER 643-021-2001 ЦАТ__Расчет_КОРАЛЛ_27.08.08" xfId="392"/>
    <cellStyle name="_new 25-11-03 T- I- M- W- A- LAVER 643-021-2001 ЦАТ__Расчет_сони коралл часть груза" xfId="393"/>
    <cellStyle name="_new 25-11-03 T- I- M- W- A- LAVER 643-021-2001 ЦАТ_100941 сони коралл 378-337" xfId="394"/>
    <cellStyle name="_new 25-11-03 T- I- M- W- A- LAVER 643-021-2001 ЦАТ_100985 сони коралл_663-087" xfId="395"/>
    <cellStyle name="_new 25-11-03 T- I- M- W- A- LAVER 643-021-2001 ЦАТ_11-27-336-Sergey-zajavka-28 (2)" xfId="396"/>
    <cellStyle name="_new 25-11-03 T- I- M- W- A- LAVER 643-021-2001 ЦАТ_693.819" xfId="397"/>
    <cellStyle name="_new 25-11-03 T- I- M- W- A- LAVER 643-021-2001 ЦАТ_Витрина-67" xfId="398"/>
    <cellStyle name="_new 25-11-03 T- I- M- W- A- LAVER 643-021-2001 ЦАТ_Дариус_ ЛЕС _Сборник_ 15.10.2008_190-072" xfId="399"/>
    <cellStyle name="_new 25-11-03 T- I- M- W- A- LAVER 643-021-2001 ЦАТ_инв." xfId="400"/>
    <cellStyle name="_new 25-11-03 T- I- M- W- A- LAVER 643-021-2001 ЦАТ_Инв-Лес-Гранд" xfId="401"/>
    <cellStyle name="_new 25-11-03 T- I- M- W- A- LAVER 643-021-2001 ЦАТ_Инв-Лес-Зал-Гранд" xfId="402"/>
    <cellStyle name="_new 25-11-03 T- I- M- W- A- LAVER 643-021-2001 ЦАТ_Сборник общаг" xfId="403"/>
    <cellStyle name="_new 25-11-03 T- I- M- W- A- LAVER 643-021-2001 ЦАТ_СОНИ КОРАЛЛ 16.10.2008" xfId="404"/>
    <cellStyle name="_new 25-11-03 T- I- M- W- A- LAVER 643-021-2001 ЦАТ_Упаковочный Коралл СОНИ" xfId="405"/>
    <cellStyle name="_pack 960" xfId="88"/>
    <cellStyle name="_qtek на расчет" xfId="89"/>
    <cellStyle name="_setka_244_01_july_Vantaa" xfId="90"/>
    <cellStyle name="_T-6974 КОМПЫ" xfId="91"/>
    <cellStyle name="_tab" xfId="92"/>
    <cellStyle name="_tab__Расчет" xfId="406"/>
    <cellStyle name="_tab__Расчет_1" xfId="407"/>
    <cellStyle name="_tab__Расчет_1_100941 сони коралл" xfId="408"/>
    <cellStyle name="_tab__Расчет_1_480.432" xfId="409"/>
    <cellStyle name="_tab__Расчет_1_6_82152_190-072_12.08.08._КОРАЛЛ" xfId="410"/>
    <cellStyle name="_tab__Расчет_1_Дариус КОРАЛЛ_ сборник  31.10.08_606-791" xfId="411"/>
    <cellStyle name="_tab__Расчет_1_Дариус_100940 сони коралл_12.09.2008_139-5999" xfId="412"/>
    <cellStyle name="_tab__Расчет_1_КОРАЛЛ_27.08.08" xfId="413"/>
    <cellStyle name="_tab__Расчет_1_сони коралл часть груза" xfId="414"/>
    <cellStyle name="_tab__Расчет_100941 сони коралл" xfId="415"/>
    <cellStyle name="_tab__Расчет_480.432" xfId="416"/>
    <cellStyle name="_tab__Расчет_6_82152_190-072_12.08.08._КОРАЛЛ" xfId="417"/>
    <cellStyle name="_tab__Расчет_Дариус КОРАЛЛ_ сборник  31.10.08_606-791" xfId="418"/>
    <cellStyle name="_tab__Расчет_Дариус_100940 сони коралл_12.09.2008_139-5999" xfId="419"/>
    <cellStyle name="_tab__Расчет_КОРАЛЛ_27.08.08" xfId="420"/>
    <cellStyle name="_tab__Расчет_сони коралл часть груза" xfId="421"/>
    <cellStyle name="_tab_100941 сони коралл 378-337" xfId="422"/>
    <cellStyle name="_tab_100985 сони коралл_663-087" xfId="423"/>
    <cellStyle name="_tab_11-27-336-Sergey-zajavka-28 (2)" xfId="424"/>
    <cellStyle name="_tab_693.819" xfId="425"/>
    <cellStyle name="_tab_Витрина-67" xfId="426"/>
    <cellStyle name="_tab_Дариус_ ЛЕС _Сборник_ 15.10.2008_190-072" xfId="427"/>
    <cellStyle name="_tab_инв." xfId="428"/>
    <cellStyle name="_tab_Инв-Лес-Гранд" xfId="429"/>
    <cellStyle name="_tab_Инв-Лес-Зал-Гранд" xfId="430"/>
    <cellStyle name="_tab_Сборник общаг" xfId="431"/>
    <cellStyle name="_tab_СОНИ КОРАЛЛ 16.10.2008" xfId="432"/>
    <cellStyle name="_tab_Упаковочный Коралл СОНИ" xfId="433"/>
    <cellStyle name="_Telma_10.02.06" xfId="434"/>
    <cellStyle name="_TKE926" xfId="435"/>
    <cellStyle name="_truck 784 codes-23" xfId="93"/>
    <cellStyle name="_truck 784 codes-23__Расчет" xfId="436"/>
    <cellStyle name="_truck 784 codes-23__Расчет_1" xfId="437"/>
    <cellStyle name="_truck 784 codes-23__Расчет_1_100941 сони коралл" xfId="438"/>
    <cellStyle name="_truck 784 codes-23__Расчет_1_480.432" xfId="439"/>
    <cellStyle name="_truck 784 codes-23__Расчет_1_6_82152_190-072_12.08.08._КОРАЛЛ" xfId="440"/>
    <cellStyle name="_truck 784 codes-23__Расчет_1_Дариус КОРАЛЛ_ сборник  31.10.08_606-791" xfId="441"/>
    <cellStyle name="_truck 784 codes-23__Расчет_1_Дариус_100940 сони коралл_12.09.2008_139-5999" xfId="442"/>
    <cellStyle name="_truck 784 codes-23__Расчет_1_КОРАЛЛ_27.08.08" xfId="443"/>
    <cellStyle name="_truck 784 codes-23__Расчет_1_сони коралл часть груза" xfId="444"/>
    <cellStyle name="_truck 784 codes-23__Расчет_100941 сони коралл" xfId="445"/>
    <cellStyle name="_truck 784 codes-23__Расчет_480.432" xfId="446"/>
    <cellStyle name="_truck 784 codes-23__Расчет_6_82152_190-072_12.08.08._КОРАЛЛ" xfId="447"/>
    <cellStyle name="_truck 784 codes-23__Расчет_Дариус КОРАЛЛ_ сборник  31.10.08_606-791" xfId="448"/>
    <cellStyle name="_truck 784 codes-23__Расчет_Дариус_100940 сони коралл_12.09.2008_139-5999" xfId="449"/>
    <cellStyle name="_truck 784 codes-23__Расчет_КОРАЛЛ_27.08.08" xfId="450"/>
    <cellStyle name="_truck 784 codes-23__Расчет_сони коралл часть груза" xfId="451"/>
    <cellStyle name="_truck 784 codes-23_100941 сони коралл 378-337" xfId="452"/>
    <cellStyle name="_truck 784 codes-23_100985 сони коралл_663-087" xfId="453"/>
    <cellStyle name="_truck 784 codes-23_11-27-336-Sergey-zajavka-28 (2)" xfId="454"/>
    <cellStyle name="_truck 784 codes-23_693.819" xfId="455"/>
    <cellStyle name="_truck 784 codes-23_Витрина-67" xfId="456"/>
    <cellStyle name="_truck 784 codes-23_Дариус_ ЛЕС _Сборник_ 15.10.2008_190-072" xfId="457"/>
    <cellStyle name="_truck 784 codes-23_инв." xfId="458"/>
    <cellStyle name="_truck 784 codes-23_Инв-Лес-Гранд" xfId="459"/>
    <cellStyle name="_truck 784 codes-23_Инв-Лес-Зал-Гранд" xfId="460"/>
    <cellStyle name="_truck 784 codes-23_Сборник общаг" xfId="461"/>
    <cellStyle name="_truck 784 codes-23_СОНИ КОРАЛЛ 16.10.2008" xfId="462"/>
    <cellStyle name="_truck 784 codes-23_Упаковочный Коралл СОНИ" xfId="463"/>
    <cellStyle name="_TST" xfId="464"/>
    <cellStyle name="_turkeu1067" xfId="465"/>
    <cellStyle name="_TVR827" xfId="466"/>
    <cellStyle name="_UNITI(CMR)" xfId="467"/>
    <cellStyle name="_UUUUUUUUUUUUUUUUU" xfId="94"/>
    <cellStyle name="_АВТОЗАПЧАСТИ 2" xfId="95"/>
    <cellStyle name="_Автозапчасти-БОГДАНОВ 1534" xfId="96"/>
    <cellStyle name="_Астрон-инвойсы" xfId="468"/>
    <cellStyle name="_Атлант Кузьмич" xfId="469"/>
    <cellStyle name="_бланк_инвойс_MASTER AND MARGO" xfId="470"/>
    <cellStyle name="_БОГДАНОВ-трансп" xfId="471"/>
    <cellStyle name="_Болгария-Бурса-27 09" xfId="472"/>
    <cellStyle name="_Болгария-Стамбул-28 09" xfId="473"/>
    <cellStyle name="_Боулинг9" xfId="474"/>
    <cellStyle name="_Гараж митино" xfId="475"/>
    <cellStyle name="_Германия 8828" xfId="97"/>
    <cellStyle name="_Германия-АВТОЗАПЧАСТИ 26.07.02.(2152)" xfId="98"/>
    <cellStyle name="_для Алексея подставки Атлант4 (1)" xfId="476"/>
    <cellStyle name="_Для Гали" xfId="477"/>
    <cellStyle name="_для инвойса L 14 NEW" xfId="99"/>
    <cellStyle name="_ДОП IN_L 21" xfId="100"/>
    <cellStyle name="_Драглайн" xfId="101"/>
    <cellStyle name="_Еврохолод" xfId="478"/>
    <cellStyle name="_Еврохолод 1" xfId="479"/>
    <cellStyle name="_Загрузка 2 100 кл-08-серт1410-1168 100кл" xfId="102"/>
    <cellStyle name="_Загрузка 3 100 кл-16 1610-1171 100кл" xfId="103"/>
    <cellStyle name="_заявка запчасти 28-08-02 от Тети" xfId="104"/>
    <cellStyle name="_Илирия" xfId="105"/>
    <cellStyle name="_Илирия1" xfId="106"/>
    <cellStyle name="_инв" xfId="480"/>
    <cellStyle name="_инв22" xfId="481"/>
    <cellStyle name="_Инвойсы+смр" xfId="482"/>
    <cellStyle name="_инстр" xfId="483"/>
    <cellStyle name="_испр +предвар_EZZ554_29.01.04_1" xfId="108"/>
    <cellStyle name="_йМХЦЮ5" xfId="107"/>
    <cellStyle name="_карнет469" xfId="109"/>
    <cellStyle name="_Книга1" xfId="110"/>
    <cellStyle name="_Книга1 2" xfId="484"/>
    <cellStyle name="_Книга14" xfId="111"/>
    <cellStyle name="_Книга2" xfId="112"/>
    <cellStyle name="_Книга4" xfId="485"/>
    <cellStyle name="_Книга6" xfId="486"/>
    <cellStyle name="_Кузмич Толбино" xfId="487"/>
    <cellStyle name="_Кузмич Толбино1" xfId="488"/>
    <cellStyle name="_Ленинский-21 09" xfId="489"/>
    <cellStyle name="_Лист1" xfId="113"/>
    <cellStyle name="_Марина2" xfId="490"/>
    <cellStyle name="_МИТИНО19" xfId="491"/>
    <cellStyle name="_митино2006-72" xfId="492"/>
    <cellStyle name="_Митино40" xfId="493"/>
    <cellStyle name="_Мурат-2006" xfId="494"/>
    <cellStyle name="_Мурат-новый инв -Бурса" xfId="495"/>
    <cellStyle name="_НА 20,03,02" xfId="114"/>
    <cellStyle name="_На проверку автозапчасти 2152" xfId="115"/>
    <cellStyle name="_На просчёт Кириллу L 17" xfId="116"/>
    <cellStyle name="_На просчёт Кириллу L 26" xfId="117"/>
    <cellStyle name="_На расчёт Кирилла  L 27" xfId="118"/>
    <cellStyle name="_находка_порт" xfId="119"/>
    <cellStyle name="_наш расчет" xfId="120"/>
    <cellStyle name="_Нов.линия" xfId="496"/>
    <cellStyle name="_Новая линия 1" xfId="497"/>
    <cellStyle name="_НОВЫЕ ЗАПЧАСТ" xfId="121"/>
    <cellStyle name="_Новый инвойс" xfId="498"/>
    <cellStyle name="_Новый инвойс_04.05.2007" xfId="499"/>
    <cellStyle name="_Новый инвойс_04.09.08 90924" xfId="500"/>
    <cellStyle name="_Новый инвойс_1" xfId="501"/>
    <cellStyle name="_Новый инвойс_1_1" xfId="502"/>
    <cellStyle name="_Новый инвойс_11F1702" xfId="503"/>
    <cellStyle name="_Новый инвойс_16.06.08   90687 (1)" xfId="504"/>
    <cellStyle name="_Новый инвойс_1902A58F" xfId="505"/>
    <cellStyle name="_Новый инвойс_20.11.06-трансп" xfId="506"/>
    <cellStyle name="_Новый инвойс_2008-испания" xfId="507"/>
    <cellStyle name="_Новый инвойс_2008-турция" xfId="508"/>
    <cellStyle name="_Новый инвойс_2008-холод" xfId="509"/>
    <cellStyle name="_Новый инвойс_20723" xfId="510"/>
    <cellStyle name="_Новый инвойс_27 12 06-ТРАНСП" xfId="511"/>
    <cellStyle name="_Новый инвойс_28.05.08 905120" xfId="512"/>
    <cellStyle name="_Новый инвойс_30.11.06-трансп1" xfId="513"/>
    <cellStyle name="_Новый инвойс_49E68F6D-ответ" xfId="514"/>
    <cellStyle name="_Новый инвойс_50382099" xfId="515"/>
    <cellStyle name="_Новый инвойс_60" xfId="516"/>
    <cellStyle name="_Новый инвойс_7684A3E2" xfId="517"/>
    <cellStyle name="_Новый инвойс_783-305" xfId="518"/>
    <cellStyle name="_Новый инвойс_807148 ткань" xfId="519"/>
    <cellStyle name="_Новый инвойс_908178-Ленинский" xfId="520"/>
    <cellStyle name="_Новый инвойс_al-100" xfId="521"/>
    <cellStyle name="_Новый инвойс_BB533H" xfId="522"/>
    <cellStyle name="_Новый инвойс_CMR-Laguna" xfId="523"/>
    <cellStyle name="_Новый инвойс_CMR-Mitino" xfId="524"/>
    <cellStyle name="_Новый инвойс_CMR-Tolbino-vis-st" xfId="525"/>
    <cellStyle name="_Новый инвойс_Cпецификация-1" xfId="526"/>
    <cellStyle name="_Новый инвойс_Cпецификация-2" xfId="527"/>
    <cellStyle name="_Новый инвойс_EAY591" xfId="528"/>
    <cellStyle name="_Новый инвойс_EMZ892" xfId="529"/>
    <cellStyle name="_Новый инвойс_HMK457" xfId="530"/>
    <cellStyle name="_Новый инвойс_inv11.11.082" xfId="531"/>
    <cellStyle name="_Новый инвойс_JLT307" xfId="532"/>
    <cellStyle name="_Новый инвойс_Nov.line" xfId="533"/>
    <cellStyle name="_Новый инвойс_primer-piter" xfId="534"/>
    <cellStyle name="_Новый инвойс_RPV638" xfId="535"/>
    <cellStyle name="_Новый инвойс_TKE926" xfId="536"/>
    <cellStyle name="_Новый инвойс_TST" xfId="537"/>
    <cellStyle name="_Новый инвойс_turkeu1067" xfId="538"/>
    <cellStyle name="_Новый инвойс_TVR827" xfId="539"/>
    <cellStyle name="_Новый инвойс_ZUN806" xfId="540"/>
    <cellStyle name="_Новый инвойс_Астрон-инвойсы" xfId="541"/>
    <cellStyle name="_Новый инвойс_БМ" xfId="542"/>
    <cellStyle name="_Новый инвойс_БОГДАНОВ-трансп" xfId="543"/>
    <cellStyle name="_Новый инвойс_Болгария-Бурса-27 09" xfId="544"/>
    <cellStyle name="_Новый инвойс_Болгария-Стамбул-28 09" xfId="545"/>
    <cellStyle name="_Новый инвойс_Василий1" xfId="546"/>
    <cellStyle name="_Новый инвойс_Витрина-67" xfId="547"/>
    <cellStyle name="_Новый инвойс_Гараж митино" xfId="548"/>
    <cellStyle name="_Новый инвойс_Григорий 1" xfId="549"/>
    <cellStyle name="_Новый инвойс_ГригорийТ" xfId="550"/>
    <cellStyle name="_Новый инвойс_Гриша" xfId="551"/>
    <cellStyle name="_Новый инвойс_Гриша 1" xfId="552"/>
    <cellStyle name="_Новый инвойс_Доки(2)" xfId="553"/>
    <cellStyle name="_Новый инвойс_Еврохолод 1" xfId="554"/>
    <cellStyle name="_Новый инвойс_Еврохолод 2" xfId="555"/>
    <cellStyle name="_Новый инвойс_Еврохолод 3" xfId="556"/>
    <cellStyle name="_Новый инвойс_Евстигнеев" xfId="557"/>
    <cellStyle name="_Новый инвойс_Зотов" xfId="558"/>
    <cellStyle name="_Новый инвойс_инв луки" xfId="559"/>
    <cellStyle name="_Новый инвойс_инв сб 01" xfId="560"/>
    <cellStyle name="_Новый инвойс_инв." xfId="561"/>
    <cellStyle name="_Новый инвойс_Инв-Каскад" xfId="562"/>
    <cellStyle name="_Новый инвойс_инвойс лес" xfId="563"/>
    <cellStyle name="_Новый инвойс_Инвойс Мурат (2)" xfId="564"/>
    <cellStyle name="_Новый инвойс_ИНВОЙС ТРИУМФ" xfId="565"/>
    <cellStyle name="_Новый инвойс_Инвойс- ТСТ-17.10.06" xfId="566"/>
    <cellStyle name="_Новый инвойс_инвойсы" xfId="567"/>
    <cellStyle name="_Новый инвойс_инстр" xfId="568"/>
    <cellStyle name="_Новый инвойс_Книга1" xfId="569"/>
    <cellStyle name="_Новый инвойс_Книга1_1" xfId="570"/>
    <cellStyle name="_Новый инвойс_Книга2" xfId="571"/>
    <cellStyle name="_Новый инвойс_Книга4" xfId="572"/>
    <cellStyle name="_Новый инвойс_Книга4_1" xfId="573"/>
    <cellStyle name="_Новый инвойс_Книга6" xfId="574"/>
    <cellStyle name="_Новый инвойс_Конт._11.09.06Т" xfId="575"/>
    <cellStyle name="_Новый инвойс_Контейнер коврики POCU 1007254" xfId="576"/>
    <cellStyle name="_Новый инвойс_Копия Гриша" xfId="577"/>
    <cellStyle name="_Новый инвойс_кш1" xfId="578"/>
    <cellStyle name="_Новый инвойс_ЛД1" xfId="579"/>
    <cellStyle name="_Новый инвойс_Ленинский-21 09" xfId="580"/>
    <cellStyle name="_Новый инвойс_Марина2" xfId="581"/>
    <cellStyle name="_Новый инвойс_МИТИНО19" xfId="582"/>
    <cellStyle name="_Новый инвойс_митино2006-72" xfId="583"/>
    <cellStyle name="_Новый инвойс_митино2007-071" xfId="584"/>
    <cellStyle name="_Новый инвойс_Мурат-2006" xfId="585"/>
    <cellStyle name="_Новый инвойс_Мурат-новый инв -Бурса" xfId="586"/>
    <cellStyle name="_Новый инвойс_НЛ" xfId="587"/>
    <cellStyle name="_Новый инвойс_Нов.линия" xfId="588"/>
    <cellStyle name="_Новый инвойс_Новая линия 1" xfId="589"/>
    <cellStyle name="_Новый инвойс_Новая линия-19" xfId="590"/>
    <cellStyle name="_Новый инвойс_Новая линия-3" xfId="591"/>
    <cellStyle name="_Новый инвойс_Новая линия-4" xfId="592"/>
    <cellStyle name="_Новый инвойс_Новая линия-40" xfId="593"/>
    <cellStyle name="_Новый инвойс_Новая линия9" xfId="594"/>
    <cellStyle name="_Новый инвойс_Новый инвойс2" xfId="595"/>
    <cellStyle name="_Новый инвойс_образецО" xfId="596"/>
    <cellStyle name="_Новый инвойс_Олтима Т 1" xfId="597"/>
    <cellStyle name="_Новый инвойс_Основа" xfId="598"/>
    <cellStyle name="_Новый инвойс_Покровский6" xfId="599"/>
    <cellStyle name="_Новый инвойс_Промхолод 6" xfId="600"/>
    <cellStyle name="_Новый инвойс_Промхолод 7" xfId="601"/>
    <cellStyle name="_Новый инвойс_Промхолод 8" xfId="602"/>
    <cellStyle name="_Новый инвойс_Промхолод-П" xfId="603"/>
    <cellStyle name="_Новый инвойс_РБГ" xfId="604"/>
    <cellStyle name="_Новый инвойс_РП-2" xfId="605"/>
    <cellStyle name="_Новый инвойс_РПК" xfId="606"/>
    <cellStyle name="_Новый инвойс_РПК 1" xfId="607"/>
    <cellStyle name="_Новый инвойс_РПК 2" xfId="608"/>
    <cellStyle name="_Новый инвойс_РуПр 16" xfId="609"/>
    <cellStyle name="_Новый инвойс_РуПр 17" xfId="610"/>
    <cellStyle name="_Новый инвойс_РуПр 18" xfId="611"/>
    <cellStyle name="_Новый инвойс_РуПр 19" xfId="612"/>
    <cellStyle name="_Новый инвойс_РуПр 20" xfId="613"/>
    <cellStyle name="_Новый инвойс_Рупр10" xfId="614"/>
    <cellStyle name="_Новый инвойс_РуПр11" xfId="615"/>
    <cellStyle name="_Новый инвойс_рупр6396" xfId="616"/>
    <cellStyle name="_Новый инвойс_РуПр8" xfId="617"/>
    <cellStyle name="_Новый инвойс_Русский_Проект" xfId="618"/>
    <cellStyle name="_Новый инвойс_Свет" xfId="619"/>
    <cellStyle name="_Новый инвойс_Свидетельства и схемы" xfId="620"/>
    <cellStyle name="_Новый инвойс_СевенАвто" xfId="621"/>
    <cellStyle name="_Новый инвойс_СМР Митино" xfId="622"/>
    <cellStyle name="_Новый инвойс_СМР Питер" xfId="623"/>
    <cellStyle name="_Новый инвойс_Спец." xfId="624"/>
    <cellStyle name="_Новый инвойс_Степ" xfId="625"/>
    <cellStyle name="_Новый инвойс_СтепТ" xfId="626"/>
    <cellStyle name="_Новый инвойс_ТОЛБИНО 11" xfId="627"/>
    <cellStyle name="_Новый инвойс_ТСТ" xfId="628"/>
    <cellStyle name="_Новый инвойс_Турция-2" xfId="629"/>
    <cellStyle name="_Новый инвойс_Хим.сервис" xfId="630"/>
    <cellStyle name="_Новый инвойс_Эврика" xfId="631"/>
    <cellStyle name="_Новый инвойс_Экспохолод" xfId="632"/>
    <cellStyle name="_Новый инвойс2" xfId="633"/>
    <cellStyle name="_Образец приложения на Толбино Гугняев" xfId="634"/>
    <cellStyle name="_Олтима Т" xfId="635"/>
    <cellStyle name="_Олтима Т 1" xfId="636"/>
    <cellStyle name="_Ольга 1" xfId="637"/>
    <cellStyle name="_онисание" xfId="638"/>
    <cellStyle name="_онисание__Расчет" xfId="639"/>
    <cellStyle name="_онисание__Расчет_100941 сони коралл" xfId="640"/>
    <cellStyle name="_онисание__Расчет_480.432" xfId="641"/>
    <cellStyle name="_онисание__Расчет_6_82152_190-072_12.08.08._КОРАЛЛ" xfId="642"/>
    <cellStyle name="_онисание__Расчет_Дариус КОРАЛЛ_ сборник  31.10.08_606-791" xfId="643"/>
    <cellStyle name="_онисание__Расчет_Дариус_100940 сони коралл_12.09.2008_139-5999" xfId="644"/>
    <cellStyle name="_онисание__Расчет_КОРАЛЛ_27.08.08" xfId="645"/>
    <cellStyle name="_онисание__Расчет_сони коралл часть груза" xfId="646"/>
    <cellStyle name="_онисание_100941 сони коралл" xfId="647"/>
    <cellStyle name="_онисание_480.432" xfId="648"/>
    <cellStyle name="_онисание_6_82152_190-072_12.08.08._КОРАЛЛ" xfId="649"/>
    <cellStyle name="_онисание_Дариус КОРАЛЛ_ сборник  31.10.08_606-791" xfId="650"/>
    <cellStyle name="_онисание_Дариус_100940 сони коралл_12.09.2008_139-5999" xfId="651"/>
    <cellStyle name="_онисание_КОРАЛЛ_27.08.08" xfId="652"/>
    <cellStyle name="_онисание_сони коралл часть груза" xfId="653"/>
    <cellStyle name="_Пакинг для Ольги Жалюзи" xfId="654"/>
    <cellStyle name="_панели" xfId="655"/>
    <cellStyle name="_перевод пакинга" xfId="122"/>
    <cellStyle name="_план192" xfId="123"/>
    <cellStyle name="_предвар_EZZ554_04.02.04_final" xfId="124"/>
    <cellStyle name="_Предвар_YCS-983_11.03.04" xfId="125"/>
    <cellStyle name="_Промхолод 6" xfId="656"/>
    <cellStyle name="_Промхолод 8" xfId="657"/>
    <cellStyle name="_Промхолод-П" xfId="658"/>
    <cellStyle name="_расчет ЗАПЧАСТИ 10 09 2002" xfId="126"/>
    <cellStyle name="_Расчет Цены честный" xfId="127"/>
    <cellStyle name="_Реквизиты Атлант" xfId="659"/>
    <cellStyle name="_реквизиты Гелирон" xfId="660"/>
    <cellStyle name="_РуПр 12" xfId="661"/>
    <cellStyle name="_РуПр 14" xfId="662"/>
    <cellStyle name="_Рупр10" xfId="663"/>
    <cellStyle name="_РуПр11" xfId="664"/>
    <cellStyle name="_Сергей" xfId="665"/>
    <cellStyle name="_СМР Митино" xfId="666"/>
    <cellStyle name="_Соболев-Т" xfId="667"/>
    <cellStyle name="_спец 09" xfId="668"/>
    <cellStyle name="_Спец. на толбино1" xfId="669"/>
    <cellStyle name="_Спецификация-РЭМ" xfId="128"/>
    <cellStyle name="_СтепТ" xfId="670"/>
    <cellStyle name="_т121" xfId="671"/>
    <cellStyle name="_т121_070618-XXX-51" xfId="672"/>
    <cellStyle name="_Текар-292" xfId="673"/>
    <cellStyle name="_телефоны-09-20" xfId="129"/>
    <cellStyle name="_телефоны-16" xfId="130"/>
    <cellStyle name="_телефоны-28-23" xfId="131"/>
    <cellStyle name="_ТОЛБИНО 11" xfId="674"/>
    <cellStyle name="_ТСТ" xfId="675"/>
    <cellStyle name="_ТСТ клапан" xfId="676"/>
    <cellStyle name="_ТСТ клапан 2006" xfId="677"/>
    <cellStyle name="_ТСТ1" xfId="678"/>
    <cellStyle name="_ТСТ-карандаши" xfId="679"/>
    <cellStyle name="_Турция-2" xfId="680"/>
    <cellStyle name="_Ў« ­Є_Ё­ў®©б_KLARIT" xfId="681"/>
    <cellStyle name="_упаковка жалюзь" xfId="682"/>
    <cellStyle name="_фан2" xfId="683"/>
    <cellStyle name="_Фанкойлы ТСТ" xfId="684"/>
    <cellStyle name="_Форма для ГТД ТСТ" xfId="685"/>
    <cellStyle name="_Хим.сервис" xfId="686"/>
    <cellStyle name="_Цены4.04" xfId="132"/>
    <cellStyle name="_Экспохолод" xfId="687"/>
    <cellStyle name="0,0_x000d__x000a_NA_x000d__x000a_" xfId="688"/>
    <cellStyle name="-15-1976" xfId="689"/>
    <cellStyle name="2.Ccdiue" xfId="690"/>
    <cellStyle name="20% - Акцент1 2" xfId="691"/>
    <cellStyle name="20% - Акцент2 2" xfId="692"/>
    <cellStyle name="20% - Акцент3 2" xfId="693"/>
    <cellStyle name="20% - Акцент4 2" xfId="694"/>
    <cellStyle name="20% - Акцент5 2" xfId="695"/>
    <cellStyle name="20% - Акцент6 2" xfId="696"/>
    <cellStyle name="20% - 강조색1" xfId="697"/>
    <cellStyle name="20% - 강조색2" xfId="698"/>
    <cellStyle name="20% - 강조색3" xfId="699"/>
    <cellStyle name="20% - 강조색4" xfId="700"/>
    <cellStyle name="20% - 강조색5" xfId="701"/>
    <cellStyle name="20% - 강조색6" xfId="702"/>
    <cellStyle name="40% - Акцент1 2" xfId="703"/>
    <cellStyle name="40% - Акцент2 2" xfId="704"/>
    <cellStyle name="40% - Акцент3 2" xfId="705"/>
    <cellStyle name="40% - Акцент4 2" xfId="706"/>
    <cellStyle name="40% - Акцент5 2" xfId="707"/>
    <cellStyle name="40% - Акцент6 2" xfId="708"/>
    <cellStyle name="40% - 강조색1" xfId="709"/>
    <cellStyle name="40% - 강조색2" xfId="710"/>
    <cellStyle name="40% - 강조색3" xfId="711"/>
    <cellStyle name="40% - 강조색4" xfId="712"/>
    <cellStyle name="40% - 강조색5" xfId="713"/>
    <cellStyle name="40% - 강조색6" xfId="714"/>
    <cellStyle name="60% - Акцент1 2" xfId="715"/>
    <cellStyle name="60% - Акцент2 2" xfId="716"/>
    <cellStyle name="60% - Акцент3 2" xfId="717"/>
    <cellStyle name="60% - Акцент4 2" xfId="718"/>
    <cellStyle name="60% - Акцент5 2" xfId="719"/>
    <cellStyle name="60% - Акцент6 2" xfId="720"/>
    <cellStyle name="60% - 강조색1" xfId="721"/>
    <cellStyle name="60% - 강조색2" xfId="722"/>
    <cellStyle name="60% - 강조색3" xfId="723"/>
    <cellStyle name="60% - 강조색4" xfId="724"/>
    <cellStyle name="60% - 강조색5" xfId="725"/>
    <cellStyle name="60% - 강조색6" xfId="726"/>
    <cellStyle name="AFE" xfId="727"/>
    <cellStyle name="AFE 10" xfId="728"/>
    <cellStyle name="AFE 2" xfId="729"/>
    <cellStyle name="AFE 2 2" xfId="730"/>
    <cellStyle name="AFE 2 3" xfId="731"/>
    <cellStyle name="AFE 2 4" xfId="732"/>
    <cellStyle name="AFE 2 5" xfId="733"/>
    <cellStyle name="AFE 2 6" xfId="734"/>
    <cellStyle name="AFE 2 7" xfId="735"/>
    <cellStyle name="AFE 3" xfId="736"/>
    <cellStyle name="AFE 3 2" xfId="737"/>
    <cellStyle name="AFE 3 3" xfId="738"/>
    <cellStyle name="AFE 3 4" xfId="739"/>
    <cellStyle name="AFE 3 5" xfId="740"/>
    <cellStyle name="AFE 3 6" xfId="741"/>
    <cellStyle name="AFE 3 7" xfId="742"/>
    <cellStyle name="AFE 4" xfId="743"/>
    <cellStyle name="AFE 5" xfId="744"/>
    <cellStyle name="AFE 6" xfId="745"/>
    <cellStyle name="AFE 7" xfId="746"/>
    <cellStyle name="AFE 8" xfId="747"/>
    <cellStyle name="AFE 9" xfId="748"/>
    <cellStyle name="Alilciue [0]_laroux" xfId="749"/>
    <cellStyle name="Alilciue_laroux" xfId="750"/>
    <cellStyle name="C:\Data\MS\Excel" xfId="133"/>
    <cellStyle name="Çıkış 2" xfId="2"/>
    <cellStyle name="Column_Title" xfId="751"/>
    <cellStyle name="Comma [0]_Abd &quot;A&quot;" xfId="134"/>
    <cellStyle name="Comma_Abd &quot;A&quot;" xfId="135"/>
    <cellStyle name="Comma0" xfId="752"/>
    <cellStyle name="Currency [0]_Abd &quot;A&quot;" xfId="136"/>
    <cellStyle name="Currency_Abd &quot;A&quot;" xfId="137"/>
    <cellStyle name="Currency0" xfId="753"/>
    <cellStyle name="Date" xfId="754"/>
    <cellStyle name="Dezimal_Sheet2" xfId="138"/>
    <cellStyle name="Dziesietny [0]_PERSONAL" xfId="755"/>
    <cellStyle name="Dziesietny_PERSONAL" xfId="756"/>
    <cellStyle name="Euro" xfId="139"/>
    <cellStyle name="Euro 10" xfId="758"/>
    <cellStyle name="Euro 11" xfId="759"/>
    <cellStyle name="Euro 11 2" xfId="760"/>
    <cellStyle name="Euro 12" xfId="761"/>
    <cellStyle name="Euro 12 2" xfId="762"/>
    <cellStyle name="Euro 13" xfId="763"/>
    <cellStyle name="Euro 13 2" xfId="764"/>
    <cellStyle name="Euro 14" xfId="765"/>
    <cellStyle name="Euro 14 2" xfId="766"/>
    <cellStyle name="Euro 15" xfId="757"/>
    <cellStyle name="Euro 2" xfId="767"/>
    <cellStyle name="Euro 2 2" xfId="768"/>
    <cellStyle name="Euro 3" xfId="769"/>
    <cellStyle name="Euro 3 2" xfId="770"/>
    <cellStyle name="Euro 4" xfId="771"/>
    <cellStyle name="Euro 5" xfId="772"/>
    <cellStyle name="Euro 6" xfId="773"/>
    <cellStyle name="Euro 7" xfId="774"/>
    <cellStyle name="Euro 8" xfId="775"/>
    <cellStyle name="Euro 9" xfId="776"/>
    <cellStyle name="Euro_2013 09 1119 C" xfId="777"/>
    <cellStyle name="Fixed" xfId="778"/>
    <cellStyle name="Goods" xfId="140"/>
    <cellStyle name="Grey" xfId="779"/>
    <cellStyle name="Header1" xfId="780"/>
    <cellStyle name="Header2" xfId="781"/>
    <cellStyle name="Heading 1" xfId="782"/>
    <cellStyle name="Heading 2" xfId="783"/>
    <cellStyle name="Iau?iue_laroux" xfId="784"/>
    <cellStyle name="Input [yellow]" xfId="785"/>
    <cellStyle name="iWeA_Zh-5.xls" xfId="141"/>
    <cellStyle name="Milliers [0]_Conversion Summary" xfId="786"/>
    <cellStyle name="Milliers_Conversion Summary" xfId="787"/>
    <cellStyle name="Monйtaire [0]_Conversion Summary" xfId="788"/>
    <cellStyle name="Monйtaire_Conversion Summary" xfId="789"/>
    <cellStyle name="Normaali_stock" xfId="790"/>
    <cellStyle name="Normal - Style1" xfId="791"/>
    <cellStyle name="Normal 2" xfId="165"/>
    <cellStyle name="Normal 7" xfId="3"/>
    <cellStyle name="Normal_119 inv" xfId="142"/>
    <cellStyle name="Normal1" xfId="143"/>
    <cellStyle name="Normale_STANY" xfId="144"/>
    <cellStyle name="Normalny_Cennik z logistyką - po rosyjsku" xfId="792"/>
    <cellStyle name="Nun??c [0]_laroux" xfId="793"/>
    <cellStyle name="Nun??c(0)" xfId="794"/>
    <cellStyle name="Nun??c_laroux" xfId="795"/>
    <cellStyle name="№йєРАІ_±вЕё" xfId="796"/>
    <cellStyle name="Ociriniaue [0]_laroux" xfId="797"/>
    <cellStyle name="Ociriniaue_laroux" xfId="798"/>
    <cellStyle name="Odreiaer" xfId="799"/>
    <cellStyle name="Percent [2]" xfId="800"/>
    <cellStyle name="SFALeftAlign" xfId="145"/>
    <cellStyle name="SFARightAlign" xfId="146"/>
    <cellStyle name="SFAWholeNumber_PO#2746a" xfId="147"/>
    <cellStyle name="Standard_04-03-082-exam-new" xfId="801"/>
    <cellStyle name="Total" xfId="802"/>
    <cellStyle name="Valuutta_10001" xfId="803"/>
    <cellStyle name="VedColumnHeader01" xfId="148"/>
    <cellStyle name="VedTblDbl" xfId="149"/>
    <cellStyle name="VedTblInt" xfId="150"/>
    <cellStyle name="VedTblNo" xfId="151"/>
    <cellStyle name="VedTblTxt" xfId="152"/>
    <cellStyle name="VedTotDbl" xfId="153"/>
    <cellStyle name="Virgül [0]_Sayfa1" xfId="804"/>
    <cellStyle name="Virgül_Sayfa1" xfId="805"/>
    <cellStyle name="Währung [0]_Sheet2" xfId="154"/>
    <cellStyle name="Währung_Sheet2" xfId="155"/>
    <cellStyle name="Walutowy [0]_laroux" xfId="806"/>
    <cellStyle name="Walutowy_laroux" xfId="807"/>
    <cellStyle name="Акцент1 2" xfId="808"/>
    <cellStyle name="Акцент2 2" xfId="809"/>
    <cellStyle name="Акцент3 2" xfId="810"/>
    <cellStyle name="Акцент4 2" xfId="811"/>
    <cellStyle name="Акцент5 2" xfId="812"/>
    <cellStyle name="Акцент6 2" xfId="813"/>
    <cellStyle name="Ввод  2" xfId="814"/>
    <cellStyle name="Вывод 2" xfId="815"/>
    <cellStyle name="Вычисление 2" xfId="816"/>
    <cellStyle name="Гиперссылка 2" xfId="817"/>
    <cellStyle name="Де?ежный [0]_23431675 (2)_28511014 свх" xfId="156"/>
    <cellStyle name="Деҽежный [0]_23431675 (2)_28511014 свх" xfId="157"/>
    <cellStyle name="Денежный 2" xfId="818"/>
    <cellStyle name="Денежный 3" xfId="819"/>
    <cellStyle name="Денежный 4" xfId="820"/>
    <cellStyle name="ДЮё¶ [0]_±вЕё" xfId="821"/>
    <cellStyle name="ДЮё¶_±вЕё" xfId="822"/>
    <cellStyle name="ЕлИ­ [0]_±вЕё" xfId="823"/>
    <cellStyle name="ЕлИ­_±вЕё" xfId="824"/>
    <cellStyle name="Заголовок 1 2" xfId="825"/>
    <cellStyle name="Заголовок 2 2" xfId="826"/>
    <cellStyle name="Заголовок 3 2" xfId="827"/>
    <cellStyle name="Заголовок 4 2" xfId="828"/>
    <cellStyle name="ЗҐБШ_°иИ№" xfId="829"/>
    <cellStyle name="Итог 2" xfId="830"/>
    <cellStyle name="Контрольная ячейка 2" xfId="831"/>
    <cellStyle name="Название 2" xfId="832"/>
    <cellStyle name="Нейтральный 2" xfId="833"/>
    <cellStyle name="Обычный" xfId="0" builtinId="0"/>
    <cellStyle name="Обычный 10" xfId="168"/>
    <cellStyle name="Обычный 11" xfId="170"/>
    <cellStyle name="Обычный 12" xfId="162"/>
    <cellStyle name="Обычный 12 2" xfId="163"/>
    <cellStyle name="Обычный 2" xfId="1"/>
    <cellStyle name="Обычный 2 2" xfId="835"/>
    <cellStyle name="Обычный 2 3" xfId="836"/>
    <cellStyle name="Обычный 2 4" xfId="834"/>
    <cellStyle name="Обычный 3" xfId="6"/>
    <cellStyle name="Обычный 3 2" xfId="838"/>
    <cellStyle name="Обычный 3 3" xfId="837"/>
    <cellStyle name="Обычный 3_2013 09 1119 C" xfId="839"/>
    <cellStyle name="Обычный 4" xfId="161"/>
    <cellStyle name="Обычный 4 2" xfId="840"/>
    <cellStyle name="Обычный 5" xfId="164"/>
    <cellStyle name="Обычный 5 2" xfId="841"/>
    <cellStyle name="Обычный 6" xfId="166"/>
    <cellStyle name="Обычный 6 2" xfId="842"/>
    <cellStyle name="Обычный 7" xfId="5"/>
    <cellStyle name="Обычный 7 2" xfId="169"/>
    <cellStyle name="Обычный 7 2 2" xfId="843"/>
    <cellStyle name="Обычный 8" xfId="167"/>
    <cellStyle name="Обычный 8 2" xfId="171"/>
    <cellStyle name="Обычный 9" xfId="878"/>
    <cellStyle name="Плохой 2" xfId="844"/>
    <cellStyle name="Пояснение 2" xfId="845"/>
    <cellStyle name="Примечание 2" xfId="846"/>
    <cellStyle name="Связанная ячейка 2" xfId="847"/>
    <cellStyle name="Стиль 1" xfId="4"/>
    <cellStyle name="Стиль 1 2" xfId="848"/>
    <cellStyle name="Текст предупреждения 2" xfId="849"/>
    <cellStyle name="Тысячи [0]_ Лига М" xfId="850"/>
    <cellStyle name="Тысячи_ Лига М" xfId="851"/>
    <cellStyle name="Финансовый 2" xfId="852"/>
    <cellStyle name="Хороший 2" xfId="853"/>
    <cellStyle name="강조색1" xfId="854"/>
    <cellStyle name="강조색2" xfId="855"/>
    <cellStyle name="강조색3" xfId="856"/>
    <cellStyle name="강조색4" xfId="857"/>
    <cellStyle name="강조색5" xfId="858"/>
    <cellStyle name="강조색6" xfId="859"/>
    <cellStyle name="경고문" xfId="860"/>
    <cellStyle name="계산" xfId="861"/>
    <cellStyle name="나쁨" xfId="862"/>
    <cellStyle name="메모" xfId="863"/>
    <cellStyle name="보통" xfId="864"/>
    <cellStyle name="설명 텍스트" xfId="865"/>
    <cellStyle name="셀 확인" xfId="866"/>
    <cellStyle name="연결된 셀" xfId="867"/>
    <cellStyle name="요약" xfId="868"/>
    <cellStyle name="입력" xfId="869"/>
    <cellStyle name="제목" xfId="870"/>
    <cellStyle name="제목 1" xfId="871"/>
    <cellStyle name="제목 2" xfId="872"/>
    <cellStyle name="제목 3" xfId="873"/>
    <cellStyle name="제목 4" xfId="874"/>
    <cellStyle name="좋음" xfId="875"/>
    <cellStyle name="출력" xfId="876"/>
    <cellStyle name="콤마 [0]_sokol06" xfId="877"/>
    <cellStyle name="표준_BUYER" xfId="158"/>
    <cellStyle name="一般_Accounts and Statistics" xfId="159"/>
    <cellStyle name="常规_07 заказ" xfId="160"/>
    <cellStyle name="標準_RPT-PRN-06-LMS-108(PIV INT)" xfId="8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6</xdr:row>
      <xdr:rowOff>4379</xdr:rowOff>
    </xdr:from>
    <xdr:to>
      <xdr:col>1</xdr:col>
      <xdr:colOff>552450</xdr:colOff>
      <xdr:row>6</xdr:row>
      <xdr:rowOff>38100</xdr:rowOff>
    </xdr:to>
    <xdr:sp macro="" textlink="">
      <xdr:nvSpPr>
        <xdr:cNvPr id="2" name="AutoShape 24" descr="O)FQ92XAK][AKCSNY@M6"/>
        <xdr:cNvSpPr>
          <a:spLocks noChangeAspect="1" noChangeArrowheads="1"/>
        </xdr:cNvSpPr>
      </xdr:nvSpPr>
      <xdr:spPr bwMode="auto">
        <a:xfrm rot="9926319">
          <a:off x="190500" y="2150241"/>
          <a:ext cx="361950" cy="3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6</xdr:row>
      <xdr:rowOff>0</xdr:rowOff>
    </xdr:from>
    <xdr:to>
      <xdr:col>1</xdr:col>
      <xdr:colOff>1544364</xdr:colOff>
      <xdr:row>6</xdr:row>
      <xdr:rowOff>152400</xdr:rowOff>
    </xdr:to>
    <xdr:sp macro="" textlink="">
      <xdr:nvSpPr>
        <xdr:cNvPr id="3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4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5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6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7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8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6</xdr:row>
      <xdr:rowOff>0</xdr:rowOff>
    </xdr:from>
    <xdr:to>
      <xdr:col>2</xdr:col>
      <xdr:colOff>365016</xdr:colOff>
      <xdr:row>6</xdr:row>
      <xdr:rowOff>152400</xdr:rowOff>
    </xdr:to>
    <xdr:sp macro="" textlink="">
      <xdr:nvSpPr>
        <xdr:cNvPr id="9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6</xdr:row>
      <xdr:rowOff>0</xdr:rowOff>
    </xdr:from>
    <xdr:to>
      <xdr:col>1</xdr:col>
      <xdr:colOff>1544364</xdr:colOff>
      <xdr:row>6</xdr:row>
      <xdr:rowOff>152400</xdr:rowOff>
    </xdr:to>
    <xdr:sp macro="" textlink="">
      <xdr:nvSpPr>
        <xdr:cNvPr id="10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11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12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13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14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15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6</xdr:row>
      <xdr:rowOff>0</xdr:rowOff>
    </xdr:from>
    <xdr:to>
      <xdr:col>2</xdr:col>
      <xdr:colOff>365016</xdr:colOff>
      <xdr:row>6</xdr:row>
      <xdr:rowOff>152400</xdr:rowOff>
    </xdr:to>
    <xdr:sp macro="" textlink="">
      <xdr:nvSpPr>
        <xdr:cNvPr id="16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6</xdr:row>
      <xdr:rowOff>0</xdr:rowOff>
    </xdr:from>
    <xdr:to>
      <xdr:col>1</xdr:col>
      <xdr:colOff>1544364</xdr:colOff>
      <xdr:row>6</xdr:row>
      <xdr:rowOff>152400</xdr:rowOff>
    </xdr:to>
    <xdr:sp macro="" textlink="">
      <xdr:nvSpPr>
        <xdr:cNvPr id="17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18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19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20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21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22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6</xdr:row>
      <xdr:rowOff>0</xdr:rowOff>
    </xdr:from>
    <xdr:to>
      <xdr:col>2</xdr:col>
      <xdr:colOff>365016</xdr:colOff>
      <xdr:row>6</xdr:row>
      <xdr:rowOff>152400</xdr:rowOff>
    </xdr:to>
    <xdr:sp macro="" textlink="">
      <xdr:nvSpPr>
        <xdr:cNvPr id="23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6</xdr:row>
      <xdr:rowOff>0</xdr:rowOff>
    </xdr:from>
    <xdr:to>
      <xdr:col>1</xdr:col>
      <xdr:colOff>1544364</xdr:colOff>
      <xdr:row>6</xdr:row>
      <xdr:rowOff>152400</xdr:rowOff>
    </xdr:to>
    <xdr:sp macro="" textlink="">
      <xdr:nvSpPr>
        <xdr:cNvPr id="24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25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26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27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28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29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6</xdr:row>
      <xdr:rowOff>0</xdr:rowOff>
    </xdr:from>
    <xdr:to>
      <xdr:col>2</xdr:col>
      <xdr:colOff>365016</xdr:colOff>
      <xdr:row>6</xdr:row>
      <xdr:rowOff>152400</xdr:rowOff>
    </xdr:to>
    <xdr:sp macro="" textlink="">
      <xdr:nvSpPr>
        <xdr:cNvPr id="30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6</xdr:row>
      <xdr:rowOff>0</xdr:rowOff>
    </xdr:from>
    <xdr:to>
      <xdr:col>1</xdr:col>
      <xdr:colOff>1544364</xdr:colOff>
      <xdr:row>6</xdr:row>
      <xdr:rowOff>152400</xdr:rowOff>
    </xdr:to>
    <xdr:sp macro="" textlink="">
      <xdr:nvSpPr>
        <xdr:cNvPr id="31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32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33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34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35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36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6</xdr:row>
      <xdr:rowOff>0</xdr:rowOff>
    </xdr:from>
    <xdr:to>
      <xdr:col>2</xdr:col>
      <xdr:colOff>365016</xdr:colOff>
      <xdr:row>6</xdr:row>
      <xdr:rowOff>152400</xdr:rowOff>
    </xdr:to>
    <xdr:sp macro="" textlink="">
      <xdr:nvSpPr>
        <xdr:cNvPr id="37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6</xdr:row>
      <xdr:rowOff>0</xdr:rowOff>
    </xdr:from>
    <xdr:to>
      <xdr:col>1</xdr:col>
      <xdr:colOff>1544364</xdr:colOff>
      <xdr:row>6</xdr:row>
      <xdr:rowOff>152400</xdr:rowOff>
    </xdr:to>
    <xdr:sp macro="" textlink="">
      <xdr:nvSpPr>
        <xdr:cNvPr id="38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39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40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41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42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43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6</xdr:row>
      <xdr:rowOff>0</xdr:rowOff>
    </xdr:from>
    <xdr:to>
      <xdr:col>2</xdr:col>
      <xdr:colOff>365016</xdr:colOff>
      <xdr:row>6</xdr:row>
      <xdr:rowOff>152400</xdr:rowOff>
    </xdr:to>
    <xdr:sp macro="" textlink="">
      <xdr:nvSpPr>
        <xdr:cNvPr id="44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6</xdr:row>
      <xdr:rowOff>0</xdr:rowOff>
    </xdr:from>
    <xdr:to>
      <xdr:col>1</xdr:col>
      <xdr:colOff>1544364</xdr:colOff>
      <xdr:row>6</xdr:row>
      <xdr:rowOff>152400</xdr:rowOff>
    </xdr:to>
    <xdr:sp macro="" textlink="">
      <xdr:nvSpPr>
        <xdr:cNvPr id="45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46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47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48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49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50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1499553</xdr:colOff>
      <xdr:row>13</xdr:row>
      <xdr:rowOff>181456</xdr:rowOff>
    </xdr:from>
    <xdr:to>
      <xdr:col>3</xdr:col>
      <xdr:colOff>18755</xdr:colOff>
      <xdr:row>14</xdr:row>
      <xdr:rowOff>72433</xdr:rowOff>
    </xdr:to>
    <xdr:sp macro="" textlink="">
      <xdr:nvSpPr>
        <xdr:cNvPr id="51" name="AutoShape 24" descr="O)FQ92XAK][AKCSNY@M6"/>
        <xdr:cNvSpPr>
          <a:spLocks noChangeAspect="1" noChangeArrowheads="1"/>
        </xdr:cNvSpPr>
      </xdr:nvSpPr>
      <xdr:spPr bwMode="auto">
        <a:xfrm>
          <a:off x="2681967" y="4035249"/>
          <a:ext cx="1332909" cy="153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463878</xdr:colOff>
      <xdr:row>6</xdr:row>
      <xdr:rowOff>43793</xdr:rowOff>
    </xdr:from>
    <xdr:to>
      <xdr:col>1</xdr:col>
      <xdr:colOff>825828</xdr:colOff>
      <xdr:row>6</xdr:row>
      <xdr:rowOff>196193</xdr:rowOff>
    </xdr:to>
    <xdr:sp macro="" textlink="">
      <xdr:nvSpPr>
        <xdr:cNvPr id="52" name="AutoShape 24" descr="O)FQ92XAK][AKCSNY@M6"/>
        <xdr:cNvSpPr>
          <a:spLocks noChangeAspect="1" noChangeArrowheads="1"/>
        </xdr:cNvSpPr>
      </xdr:nvSpPr>
      <xdr:spPr bwMode="auto">
        <a:xfrm>
          <a:off x="463878" y="2189655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53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54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55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56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57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58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59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60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61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1</xdr:col>
      <xdr:colOff>1572939</xdr:colOff>
      <xdr:row>7</xdr:row>
      <xdr:rowOff>875</xdr:rowOff>
    </xdr:to>
    <xdr:sp macro="" textlink="">
      <xdr:nvSpPr>
        <xdr:cNvPr id="62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276225</xdr:colOff>
      <xdr:row>7</xdr:row>
      <xdr:rowOff>9525</xdr:rowOff>
    </xdr:from>
    <xdr:to>
      <xdr:col>1</xdr:col>
      <xdr:colOff>638175</xdr:colOff>
      <xdr:row>7</xdr:row>
      <xdr:rowOff>200025</xdr:rowOff>
    </xdr:to>
    <xdr:sp macro="" textlink="">
      <xdr:nvSpPr>
        <xdr:cNvPr id="63" name="AutoShape 24" descr="O)FQ92XAK][AKCSNY@M6"/>
        <xdr:cNvSpPr>
          <a:spLocks noChangeAspect="1" noChangeArrowheads="1"/>
        </xdr:cNvSpPr>
      </xdr:nvSpPr>
      <xdr:spPr bwMode="auto">
        <a:xfrm>
          <a:off x="523875" y="1152525"/>
          <a:ext cx="3619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365016</xdr:colOff>
      <xdr:row>7</xdr:row>
      <xdr:rowOff>200025</xdr:rowOff>
    </xdr:to>
    <xdr:sp macro="" textlink="">
      <xdr:nvSpPr>
        <xdr:cNvPr id="64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7</xdr:row>
      <xdr:rowOff>0</xdr:rowOff>
    </xdr:from>
    <xdr:to>
      <xdr:col>1</xdr:col>
      <xdr:colOff>1544364</xdr:colOff>
      <xdr:row>7</xdr:row>
      <xdr:rowOff>200025</xdr:rowOff>
    </xdr:to>
    <xdr:sp macro="" textlink="">
      <xdr:nvSpPr>
        <xdr:cNvPr id="65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66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67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68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69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70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365016</xdr:colOff>
      <xdr:row>7</xdr:row>
      <xdr:rowOff>200025</xdr:rowOff>
    </xdr:to>
    <xdr:sp macro="" textlink="">
      <xdr:nvSpPr>
        <xdr:cNvPr id="71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7</xdr:row>
      <xdr:rowOff>0</xdr:rowOff>
    </xdr:from>
    <xdr:to>
      <xdr:col>1</xdr:col>
      <xdr:colOff>1544364</xdr:colOff>
      <xdr:row>7</xdr:row>
      <xdr:rowOff>200025</xdr:rowOff>
    </xdr:to>
    <xdr:sp macro="" textlink="">
      <xdr:nvSpPr>
        <xdr:cNvPr id="72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73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74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75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76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77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365016</xdr:colOff>
      <xdr:row>7</xdr:row>
      <xdr:rowOff>200025</xdr:rowOff>
    </xdr:to>
    <xdr:sp macro="" textlink="">
      <xdr:nvSpPr>
        <xdr:cNvPr id="78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7</xdr:row>
      <xdr:rowOff>0</xdr:rowOff>
    </xdr:from>
    <xdr:to>
      <xdr:col>1</xdr:col>
      <xdr:colOff>1544364</xdr:colOff>
      <xdr:row>7</xdr:row>
      <xdr:rowOff>200025</xdr:rowOff>
    </xdr:to>
    <xdr:sp macro="" textlink="">
      <xdr:nvSpPr>
        <xdr:cNvPr id="79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80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81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82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83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84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365016</xdr:colOff>
      <xdr:row>7</xdr:row>
      <xdr:rowOff>200025</xdr:rowOff>
    </xdr:to>
    <xdr:sp macro="" textlink="">
      <xdr:nvSpPr>
        <xdr:cNvPr id="85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7</xdr:row>
      <xdr:rowOff>0</xdr:rowOff>
    </xdr:from>
    <xdr:to>
      <xdr:col>1</xdr:col>
      <xdr:colOff>1544364</xdr:colOff>
      <xdr:row>7</xdr:row>
      <xdr:rowOff>200025</xdr:rowOff>
    </xdr:to>
    <xdr:sp macro="" textlink="">
      <xdr:nvSpPr>
        <xdr:cNvPr id="86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87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88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89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90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91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365016</xdr:colOff>
      <xdr:row>7</xdr:row>
      <xdr:rowOff>200025</xdr:rowOff>
    </xdr:to>
    <xdr:sp macro="" textlink="">
      <xdr:nvSpPr>
        <xdr:cNvPr id="92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7</xdr:row>
      <xdr:rowOff>0</xdr:rowOff>
    </xdr:from>
    <xdr:to>
      <xdr:col>1</xdr:col>
      <xdr:colOff>1544364</xdr:colOff>
      <xdr:row>7</xdr:row>
      <xdr:rowOff>200025</xdr:rowOff>
    </xdr:to>
    <xdr:sp macro="" textlink="">
      <xdr:nvSpPr>
        <xdr:cNvPr id="93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94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95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96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97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98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365016</xdr:colOff>
      <xdr:row>7</xdr:row>
      <xdr:rowOff>200025</xdr:rowOff>
    </xdr:to>
    <xdr:sp macro="" textlink="">
      <xdr:nvSpPr>
        <xdr:cNvPr id="99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7</xdr:row>
      <xdr:rowOff>0</xdr:rowOff>
    </xdr:from>
    <xdr:to>
      <xdr:col>1</xdr:col>
      <xdr:colOff>1544364</xdr:colOff>
      <xdr:row>7</xdr:row>
      <xdr:rowOff>200025</xdr:rowOff>
    </xdr:to>
    <xdr:sp macro="" textlink="">
      <xdr:nvSpPr>
        <xdr:cNvPr id="100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101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102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103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104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105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365016</xdr:colOff>
      <xdr:row>7</xdr:row>
      <xdr:rowOff>200025</xdr:rowOff>
    </xdr:to>
    <xdr:sp macro="" textlink="">
      <xdr:nvSpPr>
        <xdr:cNvPr id="106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7</xdr:row>
      <xdr:rowOff>0</xdr:rowOff>
    </xdr:from>
    <xdr:to>
      <xdr:col>1</xdr:col>
      <xdr:colOff>1544364</xdr:colOff>
      <xdr:row>7</xdr:row>
      <xdr:rowOff>200025</xdr:rowOff>
    </xdr:to>
    <xdr:sp macro="" textlink="">
      <xdr:nvSpPr>
        <xdr:cNvPr id="107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108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109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110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111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112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365016</xdr:colOff>
      <xdr:row>7</xdr:row>
      <xdr:rowOff>200025</xdr:rowOff>
    </xdr:to>
    <xdr:sp macro="" textlink="">
      <xdr:nvSpPr>
        <xdr:cNvPr id="113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7</xdr:row>
      <xdr:rowOff>38100</xdr:rowOff>
    </xdr:from>
    <xdr:to>
      <xdr:col>1</xdr:col>
      <xdr:colOff>1496739</xdr:colOff>
      <xdr:row>7</xdr:row>
      <xdr:rowOff>200025</xdr:rowOff>
    </xdr:to>
    <xdr:sp macro="" textlink="">
      <xdr:nvSpPr>
        <xdr:cNvPr id="114" name="AutoShape 24" descr="O)FQ92XAK][AKCSNY@M6"/>
        <xdr:cNvSpPr>
          <a:spLocks noChangeAspect="1" noChangeArrowheads="1"/>
        </xdr:cNvSpPr>
      </xdr:nvSpPr>
      <xdr:spPr bwMode="auto">
        <a:xfrm>
          <a:off x="200025" y="11811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115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116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117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118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1</xdr:col>
      <xdr:colOff>1572939</xdr:colOff>
      <xdr:row>8</xdr:row>
      <xdr:rowOff>2781</xdr:rowOff>
    </xdr:to>
    <xdr:sp macro="" textlink="">
      <xdr:nvSpPr>
        <xdr:cNvPr id="119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276225</xdr:colOff>
      <xdr:row>8</xdr:row>
      <xdr:rowOff>9525</xdr:rowOff>
    </xdr:from>
    <xdr:to>
      <xdr:col>1</xdr:col>
      <xdr:colOff>638175</xdr:colOff>
      <xdr:row>8</xdr:row>
      <xdr:rowOff>171450</xdr:rowOff>
    </xdr:to>
    <xdr:sp macro="" textlink="">
      <xdr:nvSpPr>
        <xdr:cNvPr id="120" name="AutoShape 24" descr="O)FQ92XAK][AKCSNY@M6"/>
        <xdr:cNvSpPr>
          <a:spLocks noChangeAspect="1" noChangeArrowheads="1"/>
        </xdr:cNvSpPr>
      </xdr:nvSpPr>
      <xdr:spPr bwMode="auto">
        <a:xfrm>
          <a:off x="523875" y="1343025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365016</xdr:colOff>
      <xdr:row>8</xdr:row>
      <xdr:rowOff>171450</xdr:rowOff>
    </xdr:to>
    <xdr:sp macro="" textlink="">
      <xdr:nvSpPr>
        <xdr:cNvPr id="121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8</xdr:row>
      <xdr:rowOff>0</xdr:rowOff>
    </xdr:from>
    <xdr:to>
      <xdr:col>1</xdr:col>
      <xdr:colOff>1544364</xdr:colOff>
      <xdr:row>8</xdr:row>
      <xdr:rowOff>171450</xdr:rowOff>
    </xdr:to>
    <xdr:sp macro="" textlink="">
      <xdr:nvSpPr>
        <xdr:cNvPr id="122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365016</xdr:colOff>
      <xdr:row>8</xdr:row>
      <xdr:rowOff>171450</xdr:rowOff>
    </xdr:to>
    <xdr:sp macro="" textlink="">
      <xdr:nvSpPr>
        <xdr:cNvPr id="123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8</xdr:row>
      <xdr:rowOff>0</xdr:rowOff>
    </xdr:from>
    <xdr:to>
      <xdr:col>1</xdr:col>
      <xdr:colOff>1544364</xdr:colOff>
      <xdr:row>8</xdr:row>
      <xdr:rowOff>171450</xdr:rowOff>
    </xdr:to>
    <xdr:sp macro="" textlink="">
      <xdr:nvSpPr>
        <xdr:cNvPr id="124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365016</xdr:colOff>
      <xdr:row>8</xdr:row>
      <xdr:rowOff>171450</xdr:rowOff>
    </xdr:to>
    <xdr:sp macro="" textlink="">
      <xdr:nvSpPr>
        <xdr:cNvPr id="125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8</xdr:row>
      <xdr:rowOff>0</xdr:rowOff>
    </xdr:from>
    <xdr:to>
      <xdr:col>1</xdr:col>
      <xdr:colOff>1544364</xdr:colOff>
      <xdr:row>8</xdr:row>
      <xdr:rowOff>171450</xdr:rowOff>
    </xdr:to>
    <xdr:sp macro="" textlink="">
      <xdr:nvSpPr>
        <xdr:cNvPr id="126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365016</xdr:colOff>
      <xdr:row>8</xdr:row>
      <xdr:rowOff>171450</xdr:rowOff>
    </xdr:to>
    <xdr:sp macro="" textlink="">
      <xdr:nvSpPr>
        <xdr:cNvPr id="127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8</xdr:row>
      <xdr:rowOff>0</xdr:rowOff>
    </xdr:from>
    <xdr:to>
      <xdr:col>1</xdr:col>
      <xdr:colOff>1544364</xdr:colOff>
      <xdr:row>8</xdr:row>
      <xdr:rowOff>171450</xdr:rowOff>
    </xdr:to>
    <xdr:sp macro="" textlink="">
      <xdr:nvSpPr>
        <xdr:cNvPr id="128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365016</xdr:colOff>
      <xdr:row>8</xdr:row>
      <xdr:rowOff>171450</xdr:rowOff>
    </xdr:to>
    <xdr:sp macro="" textlink="">
      <xdr:nvSpPr>
        <xdr:cNvPr id="129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8</xdr:row>
      <xdr:rowOff>0</xdr:rowOff>
    </xdr:from>
    <xdr:to>
      <xdr:col>1</xdr:col>
      <xdr:colOff>1544364</xdr:colOff>
      <xdr:row>8</xdr:row>
      <xdr:rowOff>171450</xdr:rowOff>
    </xdr:to>
    <xdr:sp macro="" textlink="">
      <xdr:nvSpPr>
        <xdr:cNvPr id="130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365016</xdr:colOff>
      <xdr:row>8</xdr:row>
      <xdr:rowOff>171450</xdr:rowOff>
    </xdr:to>
    <xdr:sp macro="" textlink="">
      <xdr:nvSpPr>
        <xdr:cNvPr id="131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8</xdr:row>
      <xdr:rowOff>0</xdr:rowOff>
    </xdr:from>
    <xdr:to>
      <xdr:col>1</xdr:col>
      <xdr:colOff>1544364</xdr:colOff>
      <xdr:row>8</xdr:row>
      <xdr:rowOff>171450</xdr:rowOff>
    </xdr:to>
    <xdr:sp macro="" textlink="">
      <xdr:nvSpPr>
        <xdr:cNvPr id="132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365016</xdr:colOff>
      <xdr:row>8</xdr:row>
      <xdr:rowOff>171450</xdr:rowOff>
    </xdr:to>
    <xdr:sp macro="" textlink="">
      <xdr:nvSpPr>
        <xdr:cNvPr id="133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8</xdr:row>
      <xdr:rowOff>0</xdr:rowOff>
    </xdr:from>
    <xdr:to>
      <xdr:col>1</xdr:col>
      <xdr:colOff>1544364</xdr:colOff>
      <xdr:row>8</xdr:row>
      <xdr:rowOff>171450</xdr:rowOff>
    </xdr:to>
    <xdr:sp macro="" textlink="">
      <xdr:nvSpPr>
        <xdr:cNvPr id="134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365016</xdr:colOff>
      <xdr:row>8</xdr:row>
      <xdr:rowOff>171450</xdr:rowOff>
    </xdr:to>
    <xdr:sp macro="" textlink="">
      <xdr:nvSpPr>
        <xdr:cNvPr id="135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8</xdr:row>
      <xdr:rowOff>38100</xdr:rowOff>
    </xdr:from>
    <xdr:to>
      <xdr:col>1</xdr:col>
      <xdr:colOff>1496739</xdr:colOff>
      <xdr:row>8</xdr:row>
      <xdr:rowOff>200025</xdr:rowOff>
    </xdr:to>
    <xdr:sp macro="" textlink="">
      <xdr:nvSpPr>
        <xdr:cNvPr id="136" name="AutoShape 24" descr="O)FQ92XAK][AKCSNY@M6"/>
        <xdr:cNvSpPr>
          <a:spLocks noChangeAspect="1" noChangeArrowheads="1"/>
        </xdr:cNvSpPr>
      </xdr:nvSpPr>
      <xdr:spPr bwMode="auto">
        <a:xfrm>
          <a:off x="200025" y="13716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276225</xdr:colOff>
      <xdr:row>9</xdr:row>
      <xdr:rowOff>9525</xdr:rowOff>
    </xdr:from>
    <xdr:to>
      <xdr:col>1</xdr:col>
      <xdr:colOff>638175</xdr:colOff>
      <xdr:row>9</xdr:row>
      <xdr:rowOff>171450</xdr:rowOff>
    </xdr:to>
    <xdr:sp macro="" textlink="">
      <xdr:nvSpPr>
        <xdr:cNvPr id="137" name="AutoShape 24" descr="O)FQ92XAK][AKCSNY@M6"/>
        <xdr:cNvSpPr>
          <a:spLocks noChangeAspect="1" noChangeArrowheads="1"/>
        </xdr:cNvSpPr>
      </xdr:nvSpPr>
      <xdr:spPr bwMode="auto">
        <a:xfrm>
          <a:off x="523875" y="1533525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365016</xdr:colOff>
      <xdr:row>9</xdr:row>
      <xdr:rowOff>171450</xdr:rowOff>
    </xdr:to>
    <xdr:sp macro="" textlink="">
      <xdr:nvSpPr>
        <xdr:cNvPr id="138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9</xdr:row>
      <xdr:rowOff>0</xdr:rowOff>
    </xdr:from>
    <xdr:to>
      <xdr:col>1</xdr:col>
      <xdr:colOff>1544364</xdr:colOff>
      <xdr:row>9</xdr:row>
      <xdr:rowOff>171450</xdr:rowOff>
    </xdr:to>
    <xdr:sp macro="" textlink="">
      <xdr:nvSpPr>
        <xdr:cNvPr id="139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365016</xdr:colOff>
      <xdr:row>9</xdr:row>
      <xdr:rowOff>171450</xdr:rowOff>
    </xdr:to>
    <xdr:sp macro="" textlink="">
      <xdr:nvSpPr>
        <xdr:cNvPr id="140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9</xdr:row>
      <xdr:rowOff>0</xdr:rowOff>
    </xdr:from>
    <xdr:to>
      <xdr:col>1</xdr:col>
      <xdr:colOff>1544364</xdr:colOff>
      <xdr:row>9</xdr:row>
      <xdr:rowOff>171450</xdr:rowOff>
    </xdr:to>
    <xdr:sp macro="" textlink="">
      <xdr:nvSpPr>
        <xdr:cNvPr id="141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365016</xdr:colOff>
      <xdr:row>9</xdr:row>
      <xdr:rowOff>171450</xdr:rowOff>
    </xdr:to>
    <xdr:sp macro="" textlink="">
      <xdr:nvSpPr>
        <xdr:cNvPr id="142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9</xdr:row>
      <xdr:rowOff>0</xdr:rowOff>
    </xdr:from>
    <xdr:to>
      <xdr:col>1</xdr:col>
      <xdr:colOff>1544364</xdr:colOff>
      <xdr:row>9</xdr:row>
      <xdr:rowOff>171450</xdr:rowOff>
    </xdr:to>
    <xdr:sp macro="" textlink="">
      <xdr:nvSpPr>
        <xdr:cNvPr id="143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365016</xdr:colOff>
      <xdr:row>9</xdr:row>
      <xdr:rowOff>171450</xdr:rowOff>
    </xdr:to>
    <xdr:sp macro="" textlink="">
      <xdr:nvSpPr>
        <xdr:cNvPr id="144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9</xdr:row>
      <xdr:rowOff>0</xdr:rowOff>
    </xdr:from>
    <xdr:to>
      <xdr:col>1</xdr:col>
      <xdr:colOff>1544364</xdr:colOff>
      <xdr:row>9</xdr:row>
      <xdr:rowOff>171450</xdr:rowOff>
    </xdr:to>
    <xdr:sp macro="" textlink="">
      <xdr:nvSpPr>
        <xdr:cNvPr id="145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365016</xdr:colOff>
      <xdr:row>9</xdr:row>
      <xdr:rowOff>171450</xdr:rowOff>
    </xdr:to>
    <xdr:sp macro="" textlink="">
      <xdr:nvSpPr>
        <xdr:cNvPr id="146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9</xdr:row>
      <xdr:rowOff>0</xdr:rowOff>
    </xdr:from>
    <xdr:to>
      <xdr:col>1</xdr:col>
      <xdr:colOff>1544364</xdr:colOff>
      <xdr:row>9</xdr:row>
      <xdr:rowOff>171450</xdr:rowOff>
    </xdr:to>
    <xdr:sp macro="" textlink="">
      <xdr:nvSpPr>
        <xdr:cNvPr id="147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365016</xdr:colOff>
      <xdr:row>9</xdr:row>
      <xdr:rowOff>171450</xdr:rowOff>
    </xdr:to>
    <xdr:sp macro="" textlink="">
      <xdr:nvSpPr>
        <xdr:cNvPr id="148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9</xdr:row>
      <xdr:rowOff>0</xdr:rowOff>
    </xdr:from>
    <xdr:to>
      <xdr:col>1</xdr:col>
      <xdr:colOff>1544364</xdr:colOff>
      <xdr:row>9</xdr:row>
      <xdr:rowOff>171450</xdr:rowOff>
    </xdr:to>
    <xdr:sp macro="" textlink="">
      <xdr:nvSpPr>
        <xdr:cNvPr id="149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365016</xdr:colOff>
      <xdr:row>9</xdr:row>
      <xdr:rowOff>171450</xdr:rowOff>
    </xdr:to>
    <xdr:sp macro="" textlink="">
      <xdr:nvSpPr>
        <xdr:cNvPr id="150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9</xdr:row>
      <xdr:rowOff>0</xdr:rowOff>
    </xdr:from>
    <xdr:to>
      <xdr:col>1</xdr:col>
      <xdr:colOff>1544364</xdr:colOff>
      <xdr:row>9</xdr:row>
      <xdr:rowOff>171450</xdr:rowOff>
    </xdr:to>
    <xdr:sp macro="" textlink="">
      <xdr:nvSpPr>
        <xdr:cNvPr id="151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365016</xdr:colOff>
      <xdr:row>9</xdr:row>
      <xdr:rowOff>171450</xdr:rowOff>
    </xdr:to>
    <xdr:sp macro="" textlink="">
      <xdr:nvSpPr>
        <xdr:cNvPr id="152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9</xdr:row>
      <xdr:rowOff>38100</xdr:rowOff>
    </xdr:from>
    <xdr:to>
      <xdr:col>1</xdr:col>
      <xdr:colOff>1496739</xdr:colOff>
      <xdr:row>12</xdr:row>
      <xdr:rowOff>205170</xdr:rowOff>
    </xdr:to>
    <xdr:sp macro="" textlink="">
      <xdr:nvSpPr>
        <xdr:cNvPr id="153" name="AutoShape 24" descr="O)FQ92XAK][AKCSNY@M6"/>
        <xdr:cNvSpPr>
          <a:spLocks noChangeAspect="1" noChangeArrowheads="1"/>
        </xdr:cNvSpPr>
      </xdr:nvSpPr>
      <xdr:spPr bwMode="auto">
        <a:xfrm>
          <a:off x="200025" y="15621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9</xdr:row>
      <xdr:rowOff>38100</xdr:rowOff>
    </xdr:from>
    <xdr:to>
      <xdr:col>1</xdr:col>
      <xdr:colOff>1496739</xdr:colOff>
      <xdr:row>12</xdr:row>
      <xdr:rowOff>205170</xdr:rowOff>
    </xdr:to>
    <xdr:sp macro="" textlink="">
      <xdr:nvSpPr>
        <xdr:cNvPr id="154" name="AutoShape 24" descr="O)FQ92XAK][AKCSNY@M6"/>
        <xdr:cNvSpPr>
          <a:spLocks noChangeAspect="1" noChangeArrowheads="1"/>
        </xdr:cNvSpPr>
      </xdr:nvSpPr>
      <xdr:spPr bwMode="auto">
        <a:xfrm>
          <a:off x="200025" y="15621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276225</xdr:colOff>
      <xdr:row>10</xdr:row>
      <xdr:rowOff>9525</xdr:rowOff>
    </xdr:from>
    <xdr:ext cx="361950" cy="190500"/>
    <xdr:sp macro="" textlink="">
      <xdr:nvSpPr>
        <xdr:cNvPr id="425" name="AutoShape 24" descr="O)FQ92XAK][AKCSNY@M6"/>
        <xdr:cNvSpPr>
          <a:spLocks noChangeAspect="1" noChangeArrowheads="1"/>
        </xdr:cNvSpPr>
      </xdr:nvSpPr>
      <xdr:spPr bwMode="auto">
        <a:xfrm>
          <a:off x="571828" y="3129784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26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10</xdr:row>
      <xdr:rowOff>0</xdr:rowOff>
    </xdr:from>
    <xdr:ext cx="620439" cy="200025"/>
    <xdr:sp macro="" textlink="">
      <xdr:nvSpPr>
        <xdr:cNvPr id="427" name="AutoShape 24" descr="O)FQ92XAK][AKCSNY@M6"/>
        <xdr:cNvSpPr>
          <a:spLocks noChangeAspect="1" noChangeArrowheads="1"/>
        </xdr:cNvSpPr>
      </xdr:nvSpPr>
      <xdr:spPr bwMode="auto">
        <a:xfrm>
          <a:off x="1219528" y="2397672"/>
          <a:ext cx="62043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28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29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0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1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2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33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10</xdr:row>
      <xdr:rowOff>0</xdr:rowOff>
    </xdr:from>
    <xdr:ext cx="620439" cy="200025"/>
    <xdr:sp macro="" textlink="">
      <xdr:nvSpPr>
        <xdr:cNvPr id="434" name="AutoShape 24" descr="O)FQ92XAK][AKCSNY@M6"/>
        <xdr:cNvSpPr>
          <a:spLocks noChangeAspect="1" noChangeArrowheads="1"/>
        </xdr:cNvSpPr>
      </xdr:nvSpPr>
      <xdr:spPr bwMode="auto">
        <a:xfrm>
          <a:off x="1219528" y="2397672"/>
          <a:ext cx="62043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5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6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7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8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9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40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10</xdr:row>
      <xdr:rowOff>0</xdr:rowOff>
    </xdr:from>
    <xdr:ext cx="620439" cy="200025"/>
    <xdr:sp macro="" textlink="">
      <xdr:nvSpPr>
        <xdr:cNvPr id="441" name="AutoShape 24" descr="O)FQ92XAK][AKCSNY@M6"/>
        <xdr:cNvSpPr>
          <a:spLocks noChangeAspect="1" noChangeArrowheads="1"/>
        </xdr:cNvSpPr>
      </xdr:nvSpPr>
      <xdr:spPr bwMode="auto">
        <a:xfrm>
          <a:off x="1219528" y="2397672"/>
          <a:ext cx="62043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42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43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44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45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46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47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10</xdr:row>
      <xdr:rowOff>0</xdr:rowOff>
    </xdr:from>
    <xdr:ext cx="620439" cy="200025"/>
    <xdr:sp macro="" textlink="">
      <xdr:nvSpPr>
        <xdr:cNvPr id="448" name="AutoShape 24" descr="O)FQ92XAK][AKCSNY@M6"/>
        <xdr:cNvSpPr>
          <a:spLocks noChangeAspect="1" noChangeArrowheads="1"/>
        </xdr:cNvSpPr>
      </xdr:nvSpPr>
      <xdr:spPr bwMode="auto">
        <a:xfrm>
          <a:off x="1219528" y="2397672"/>
          <a:ext cx="62043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49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0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1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2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3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54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10</xdr:row>
      <xdr:rowOff>0</xdr:rowOff>
    </xdr:from>
    <xdr:ext cx="620439" cy="200025"/>
    <xdr:sp macro="" textlink="">
      <xdr:nvSpPr>
        <xdr:cNvPr id="455" name="AutoShape 24" descr="O)FQ92XAK][AKCSNY@M6"/>
        <xdr:cNvSpPr>
          <a:spLocks noChangeAspect="1" noChangeArrowheads="1"/>
        </xdr:cNvSpPr>
      </xdr:nvSpPr>
      <xdr:spPr bwMode="auto">
        <a:xfrm>
          <a:off x="1219528" y="2397672"/>
          <a:ext cx="62043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6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7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8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9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60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61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10</xdr:row>
      <xdr:rowOff>0</xdr:rowOff>
    </xdr:from>
    <xdr:ext cx="620439" cy="200025"/>
    <xdr:sp macro="" textlink="">
      <xdr:nvSpPr>
        <xdr:cNvPr id="462" name="AutoShape 24" descr="O)FQ92XAK][AKCSNY@M6"/>
        <xdr:cNvSpPr>
          <a:spLocks noChangeAspect="1" noChangeArrowheads="1"/>
        </xdr:cNvSpPr>
      </xdr:nvSpPr>
      <xdr:spPr bwMode="auto">
        <a:xfrm>
          <a:off x="1219528" y="2397672"/>
          <a:ext cx="62043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63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64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65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66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67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68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10</xdr:row>
      <xdr:rowOff>0</xdr:rowOff>
    </xdr:from>
    <xdr:ext cx="620439" cy="200025"/>
    <xdr:sp macro="" textlink="">
      <xdr:nvSpPr>
        <xdr:cNvPr id="469" name="AutoShape 24" descr="O)FQ92XAK][AKCSNY@M6"/>
        <xdr:cNvSpPr>
          <a:spLocks noChangeAspect="1" noChangeArrowheads="1"/>
        </xdr:cNvSpPr>
      </xdr:nvSpPr>
      <xdr:spPr bwMode="auto">
        <a:xfrm>
          <a:off x="1219528" y="2397672"/>
          <a:ext cx="62043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0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1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2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3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4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75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10</xdr:row>
      <xdr:rowOff>38100</xdr:rowOff>
    </xdr:from>
    <xdr:ext cx="1296714" cy="161925"/>
    <xdr:sp macro="" textlink="">
      <xdr:nvSpPr>
        <xdr:cNvPr id="476" name="AutoShape 24" descr="O)FQ92XAK][AKCSNY@M6"/>
        <xdr:cNvSpPr>
          <a:spLocks noChangeAspect="1" noChangeArrowheads="1"/>
        </xdr:cNvSpPr>
      </xdr:nvSpPr>
      <xdr:spPr bwMode="auto">
        <a:xfrm>
          <a:off x="495628" y="2435772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7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8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9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80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81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11</xdr:row>
      <xdr:rowOff>0</xdr:rowOff>
    </xdr:from>
    <xdr:ext cx="361950" cy="161925"/>
    <xdr:sp macro="" textlink="">
      <xdr:nvSpPr>
        <xdr:cNvPr id="482" name="AutoShape 24" descr="O)FQ92XAK][AKCSNY@M6"/>
        <xdr:cNvSpPr>
          <a:spLocks noChangeAspect="1" noChangeArrowheads="1"/>
        </xdr:cNvSpPr>
      </xdr:nvSpPr>
      <xdr:spPr bwMode="auto">
        <a:xfrm>
          <a:off x="571828" y="2648059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83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484" name="AutoShape 24" descr="O)FQ92XAK][AKCSNY@M6"/>
        <xdr:cNvSpPr>
          <a:spLocks noChangeAspect="1" noChangeArrowheads="1"/>
        </xdr:cNvSpPr>
      </xdr:nvSpPr>
      <xdr:spPr bwMode="auto">
        <a:xfrm>
          <a:off x="1219528" y="2638534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85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486" name="AutoShape 24" descr="O)FQ92XAK][AKCSNY@M6"/>
        <xdr:cNvSpPr>
          <a:spLocks noChangeAspect="1" noChangeArrowheads="1"/>
        </xdr:cNvSpPr>
      </xdr:nvSpPr>
      <xdr:spPr bwMode="auto">
        <a:xfrm>
          <a:off x="1219528" y="2638534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87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488" name="AutoShape 24" descr="O)FQ92XAK][AKCSNY@M6"/>
        <xdr:cNvSpPr>
          <a:spLocks noChangeAspect="1" noChangeArrowheads="1"/>
        </xdr:cNvSpPr>
      </xdr:nvSpPr>
      <xdr:spPr bwMode="auto">
        <a:xfrm>
          <a:off x="1219528" y="2638534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89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490" name="AutoShape 24" descr="O)FQ92XAK][AKCSNY@M6"/>
        <xdr:cNvSpPr>
          <a:spLocks noChangeAspect="1" noChangeArrowheads="1"/>
        </xdr:cNvSpPr>
      </xdr:nvSpPr>
      <xdr:spPr bwMode="auto">
        <a:xfrm>
          <a:off x="1219528" y="2638534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91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492" name="AutoShape 24" descr="O)FQ92XAK][AKCSNY@M6"/>
        <xdr:cNvSpPr>
          <a:spLocks noChangeAspect="1" noChangeArrowheads="1"/>
        </xdr:cNvSpPr>
      </xdr:nvSpPr>
      <xdr:spPr bwMode="auto">
        <a:xfrm>
          <a:off x="1219528" y="2638534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93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494" name="AutoShape 24" descr="O)FQ92XAK][AKCSNY@M6"/>
        <xdr:cNvSpPr>
          <a:spLocks noChangeAspect="1" noChangeArrowheads="1"/>
        </xdr:cNvSpPr>
      </xdr:nvSpPr>
      <xdr:spPr bwMode="auto">
        <a:xfrm>
          <a:off x="1219528" y="2638534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95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496" name="AutoShape 24" descr="O)FQ92XAK][AKCSNY@M6"/>
        <xdr:cNvSpPr>
          <a:spLocks noChangeAspect="1" noChangeArrowheads="1"/>
        </xdr:cNvSpPr>
      </xdr:nvSpPr>
      <xdr:spPr bwMode="auto">
        <a:xfrm>
          <a:off x="1219528" y="2638534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97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11</xdr:row>
      <xdr:rowOff>0</xdr:rowOff>
    </xdr:from>
    <xdr:ext cx="1296714" cy="161925"/>
    <xdr:sp macro="" textlink="">
      <xdr:nvSpPr>
        <xdr:cNvPr id="498" name="AutoShape 24" descr="O)FQ92XAK][AKCSNY@M6"/>
        <xdr:cNvSpPr>
          <a:spLocks noChangeAspect="1" noChangeArrowheads="1"/>
        </xdr:cNvSpPr>
      </xdr:nvSpPr>
      <xdr:spPr bwMode="auto">
        <a:xfrm>
          <a:off x="495628" y="2676634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11</xdr:row>
      <xdr:rowOff>9525</xdr:rowOff>
    </xdr:from>
    <xdr:ext cx="361950" cy="161925"/>
    <xdr:sp macro="" textlink="">
      <xdr:nvSpPr>
        <xdr:cNvPr id="499" name="AutoShape 24" descr="O)FQ92XAK][AKCSNY@M6"/>
        <xdr:cNvSpPr>
          <a:spLocks noChangeAspect="1" noChangeArrowheads="1"/>
        </xdr:cNvSpPr>
      </xdr:nvSpPr>
      <xdr:spPr bwMode="auto">
        <a:xfrm>
          <a:off x="571828" y="2888922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00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501" name="AutoShape 24" descr="O)FQ92XAK][AKCSNY@M6"/>
        <xdr:cNvSpPr>
          <a:spLocks noChangeAspect="1" noChangeArrowheads="1"/>
        </xdr:cNvSpPr>
      </xdr:nvSpPr>
      <xdr:spPr bwMode="auto">
        <a:xfrm>
          <a:off x="1219528" y="2879397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02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503" name="AutoShape 24" descr="O)FQ92XAK][AKCSNY@M6"/>
        <xdr:cNvSpPr>
          <a:spLocks noChangeAspect="1" noChangeArrowheads="1"/>
        </xdr:cNvSpPr>
      </xdr:nvSpPr>
      <xdr:spPr bwMode="auto">
        <a:xfrm>
          <a:off x="1219528" y="2879397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04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505" name="AutoShape 24" descr="O)FQ92XAK][AKCSNY@M6"/>
        <xdr:cNvSpPr>
          <a:spLocks noChangeAspect="1" noChangeArrowheads="1"/>
        </xdr:cNvSpPr>
      </xdr:nvSpPr>
      <xdr:spPr bwMode="auto">
        <a:xfrm>
          <a:off x="1219528" y="2879397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06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507" name="AutoShape 24" descr="O)FQ92XAK][AKCSNY@M6"/>
        <xdr:cNvSpPr>
          <a:spLocks noChangeAspect="1" noChangeArrowheads="1"/>
        </xdr:cNvSpPr>
      </xdr:nvSpPr>
      <xdr:spPr bwMode="auto">
        <a:xfrm>
          <a:off x="1219528" y="2879397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08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509" name="AutoShape 24" descr="O)FQ92XAK][AKCSNY@M6"/>
        <xdr:cNvSpPr>
          <a:spLocks noChangeAspect="1" noChangeArrowheads="1"/>
        </xdr:cNvSpPr>
      </xdr:nvSpPr>
      <xdr:spPr bwMode="auto">
        <a:xfrm>
          <a:off x="1219528" y="2879397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10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511" name="AutoShape 24" descr="O)FQ92XAK][AKCSNY@M6"/>
        <xdr:cNvSpPr>
          <a:spLocks noChangeAspect="1" noChangeArrowheads="1"/>
        </xdr:cNvSpPr>
      </xdr:nvSpPr>
      <xdr:spPr bwMode="auto">
        <a:xfrm>
          <a:off x="1219528" y="2879397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12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513" name="AutoShape 24" descr="O)FQ92XAK][AKCSNY@M6"/>
        <xdr:cNvSpPr>
          <a:spLocks noChangeAspect="1" noChangeArrowheads="1"/>
        </xdr:cNvSpPr>
      </xdr:nvSpPr>
      <xdr:spPr bwMode="auto">
        <a:xfrm>
          <a:off x="1219528" y="2879397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14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12</xdr:row>
      <xdr:rowOff>9525</xdr:rowOff>
    </xdr:from>
    <xdr:ext cx="361950" cy="161925"/>
    <xdr:sp macro="" textlink="">
      <xdr:nvSpPr>
        <xdr:cNvPr id="515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1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12</xdr:row>
      <xdr:rowOff>0</xdr:rowOff>
    </xdr:from>
    <xdr:ext cx="620439" cy="171450"/>
    <xdr:sp macro="" textlink="">
      <xdr:nvSpPr>
        <xdr:cNvPr id="517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1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12</xdr:row>
      <xdr:rowOff>0</xdr:rowOff>
    </xdr:from>
    <xdr:ext cx="620439" cy="171450"/>
    <xdr:sp macro="" textlink="">
      <xdr:nvSpPr>
        <xdr:cNvPr id="519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2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12</xdr:row>
      <xdr:rowOff>0</xdr:rowOff>
    </xdr:from>
    <xdr:ext cx="620439" cy="171450"/>
    <xdr:sp macro="" textlink="">
      <xdr:nvSpPr>
        <xdr:cNvPr id="521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2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12</xdr:row>
      <xdr:rowOff>0</xdr:rowOff>
    </xdr:from>
    <xdr:ext cx="620439" cy="171450"/>
    <xdr:sp macro="" textlink="">
      <xdr:nvSpPr>
        <xdr:cNvPr id="523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2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12</xdr:row>
      <xdr:rowOff>0</xdr:rowOff>
    </xdr:from>
    <xdr:ext cx="620439" cy="171450"/>
    <xdr:sp macro="" textlink="">
      <xdr:nvSpPr>
        <xdr:cNvPr id="525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2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12</xdr:row>
      <xdr:rowOff>0</xdr:rowOff>
    </xdr:from>
    <xdr:ext cx="620439" cy="171450"/>
    <xdr:sp macro="" textlink="">
      <xdr:nvSpPr>
        <xdr:cNvPr id="527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2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12</xdr:row>
      <xdr:rowOff>0</xdr:rowOff>
    </xdr:from>
    <xdr:ext cx="620439" cy="171450"/>
    <xdr:sp macro="" textlink="">
      <xdr:nvSpPr>
        <xdr:cNvPr id="529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3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12</xdr:row>
      <xdr:rowOff>38100</xdr:rowOff>
    </xdr:from>
    <xdr:ext cx="1296714" cy="161925"/>
    <xdr:sp macro="" textlink="">
      <xdr:nvSpPr>
        <xdr:cNvPr id="531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13</xdr:row>
      <xdr:rowOff>9525</xdr:rowOff>
    </xdr:from>
    <xdr:ext cx="361950" cy="161925"/>
    <xdr:sp macro="" textlink="">
      <xdr:nvSpPr>
        <xdr:cNvPr id="532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3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13</xdr:row>
      <xdr:rowOff>0</xdr:rowOff>
    </xdr:from>
    <xdr:ext cx="620439" cy="171450"/>
    <xdr:sp macro="" textlink="">
      <xdr:nvSpPr>
        <xdr:cNvPr id="534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3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13</xdr:row>
      <xdr:rowOff>0</xdr:rowOff>
    </xdr:from>
    <xdr:ext cx="620439" cy="171450"/>
    <xdr:sp macro="" textlink="">
      <xdr:nvSpPr>
        <xdr:cNvPr id="536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3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13</xdr:row>
      <xdr:rowOff>0</xdr:rowOff>
    </xdr:from>
    <xdr:ext cx="620439" cy="171450"/>
    <xdr:sp macro="" textlink="">
      <xdr:nvSpPr>
        <xdr:cNvPr id="538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3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13</xdr:row>
      <xdr:rowOff>0</xdr:rowOff>
    </xdr:from>
    <xdr:ext cx="620439" cy="171450"/>
    <xdr:sp macro="" textlink="">
      <xdr:nvSpPr>
        <xdr:cNvPr id="540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4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13</xdr:row>
      <xdr:rowOff>0</xdr:rowOff>
    </xdr:from>
    <xdr:ext cx="620439" cy="171450"/>
    <xdr:sp macro="" textlink="">
      <xdr:nvSpPr>
        <xdr:cNvPr id="542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4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13</xdr:row>
      <xdr:rowOff>0</xdr:rowOff>
    </xdr:from>
    <xdr:ext cx="620439" cy="171450"/>
    <xdr:sp macro="" textlink="">
      <xdr:nvSpPr>
        <xdr:cNvPr id="544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4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13</xdr:row>
      <xdr:rowOff>0</xdr:rowOff>
    </xdr:from>
    <xdr:ext cx="620439" cy="171450"/>
    <xdr:sp macro="" textlink="">
      <xdr:nvSpPr>
        <xdr:cNvPr id="546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4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13</xdr:row>
      <xdr:rowOff>38100</xdr:rowOff>
    </xdr:from>
    <xdr:ext cx="1296714" cy="161925"/>
    <xdr:sp macro="" textlink="">
      <xdr:nvSpPr>
        <xdr:cNvPr id="548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14</xdr:row>
      <xdr:rowOff>9525</xdr:rowOff>
    </xdr:from>
    <xdr:ext cx="361950" cy="161925"/>
    <xdr:sp macro="" textlink="">
      <xdr:nvSpPr>
        <xdr:cNvPr id="549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5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14</xdr:row>
      <xdr:rowOff>0</xdr:rowOff>
    </xdr:from>
    <xdr:ext cx="620439" cy="171450"/>
    <xdr:sp macro="" textlink="">
      <xdr:nvSpPr>
        <xdr:cNvPr id="551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5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14</xdr:row>
      <xdr:rowOff>0</xdr:rowOff>
    </xdr:from>
    <xdr:ext cx="620439" cy="171450"/>
    <xdr:sp macro="" textlink="">
      <xdr:nvSpPr>
        <xdr:cNvPr id="553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5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14</xdr:row>
      <xdr:rowOff>0</xdr:rowOff>
    </xdr:from>
    <xdr:ext cx="620439" cy="171450"/>
    <xdr:sp macro="" textlink="">
      <xdr:nvSpPr>
        <xdr:cNvPr id="555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5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14</xdr:row>
      <xdr:rowOff>0</xdr:rowOff>
    </xdr:from>
    <xdr:ext cx="620439" cy="171450"/>
    <xdr:sp macro="" textlink="">
      <xdr:nvSpPr>
        <xdr:cNvPr id="557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5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14</xdr:row>
      <xdr:rowOff>0</xdr:rowOff>
    </xdr:from>
    <xdr:ext cx="620439" cy="171450"/>
    <xdr:sp macro="" textlink="">
      <xdr:nvSpPr>
        <xdr:cNvPr id="559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6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14</xdr:row>
      <xdr:rowOff>0</xdr:rowOff>
    </xdr:from>
    <xdr:ext cx="620439" cy="171450"/>
    <xdr:sp macro="" textlink="">
      <xdr:nvSpPr>
        <xdr:cNvPr id="561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6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14</xdr:row>
      <xdr:rowOff>0</xdr:rowOff>
    </xdr:from>
    <xdr:ext cx="620439" cy="171450"/>
    <xdr:sp macro="" textlink="">
      <xdr:nvSpPr>
        <xdr:cNvPr id="563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6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14</xdr:row>
      <xdr:rowOff>38100</xdr:rowOff>
    </xdr:from>
    <xdr:ext cx="1296714" cy="161925"/>
    <xdr:sp macro="" textlink="">
      <xdr:nvSpPr>
        <xdr:cNvPr id="565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15</xdr:row>
      <xdr:rowOff>9525</xdr:rowOff>
    </xdr:from>
    <xdr:ext cx="361950" cy="161925"/>
    <xdr:sp macro="" textlink="">
      <xdr:nvSpPr>
        <xdr:cNvPr id="566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6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15</xdr:row>
      <xdr:rowOff>0</xdr:rowOff>
    </xdr:from>
    <xdr:ext cx="620439" cy="171450"/>
    <xdr:sp macro="" textlink="">
      <xdr:nvSpPr>
        <xdr:cNvPr id="568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6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15</xdr:row>
      <xdr:rowOff>0</xdr:rowOff>
    </xdr:from>
    <xdr:ext cx="620439" cy="171450"/>
    <xdr:sp macro="" textlink="">
      <xdr:nvSpPr>
        <xdr:cNvPr id="570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7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15</xdr:row>
      <xdr:rowOff>0</xdr:rowOff>
    </xdr:from>
    <xdr:ext cx="620439" cy="171450"/>
    <xdr:sp macro="" textlink="">
      <xdr:nvSpPr>
        <xdr:cNvPr id="572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7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15</xdr:row>
      <xdr:rowOff>0</xdr:rowOff>
    </xdr:from>
    <xdr:ext cx="620439" cy="171450"/>
    <xdr:sp macro="" textlink="">
      <xdr:nvSpPr>
        <xdr:cNvPr id="574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7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15</xdr:row>
      <xdr:rowOff>0</xdr:rowOff>
    </xdr:from>
    <xdr:ext cx="620439" cy="171450"/>
    <xdr:sp macro="" textlink="">
      <xdr:nvSpPr>
        <xdr:cNvPr id="576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7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15</xdr:row>
      <xdr:rowOff>0</xdr:rowOff>
    </xdr:from>
    <xdr:ext cx="620439" cy="171450"/>
    <xdr:sp macro="" textlink="">
      <xdr:nvSpPr>
        <xdr:cNvPr id="578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7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15</xdr:row>
      <xdr:rowOff>0</xdr:rowOff>
    </xdr:from>
    <xdr:ext cx="620439" cy="171450"/>
    <xdr:sp macro="" textlink="">
      <xdr:nvSpPr>
        <xdr:cNvPr id="580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8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15</xdr:row>
      <xdr:rowOff>38100</xdr:rowOff>
    </xdr:from>
    <xdr:ext cx="1296714" cy="161925"/>
    <xdr:sp macro="" textlink="">
      <xdr:nvSpPr>
        <xdr:cNvPr id="582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16</xdr:row>
      <xdr:rowOff>9525</xdr:rowOff>
    </xdr:from>
    <xdr:ext cx="361950" cy="161925"/>
    <xdr:sp macro="" textlink="">
      <xdr:nvSpPr>
        <xdr:cNvPr id="583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8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16</xdr:row>
      <xdr:rowOff>0</xdr:rowOff>
    </xdr:from>
    <xdr:ext cx="620439" cy="171450"/>
    <xdr:sp macro="" textlink="">
      <xdr:nvSpPr>
        <xdr:cNvPr id="585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8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16</xdr:row>
      <xdr:rowOff>0</xdr:rowOff>
    </xdr:from>
    <xdr:ext cx="620439" cy="171450"/>
    <xdr:sp macro="" textlink="">
      <xdr:nvSpPr>
        <xdr:cNvPr id="587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8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16</xdr:row>
      <xdr:rowOff>0</xdr:rowOff>
    </xdr:from>
    <xdr:ext cx="620439" cy="171450"/>
    <xdr:sp macro="" textlink="">
      <xdr:nvSpPr>
        <xdr:cNvPr id="589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9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16</xdr:row>
      <xdr:rowOff>0</xdr:rowOff>
    </xdr:from>
    <xdr:ext cx="620439" cy="171450"/>
    <xdr:sp macro="" textlink="">
      <xdr:nvSpPr>
        <xdr:cNvPr id="591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9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16</xdr:row>
      <xdr:rowOff>0</xdr:rowOff>
    </xdr:from>
    <xdr:ext cx="620439" cy="171450"/>
    <xdr:sp macro="" textlink="">
      <xdr:nvSpPr>
        <xdr:cNvPr id="593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9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16</xdr:row>
      <xdr:rowOff>0</xdr:rowOff>
    </xdr:from>
    <xdr:ext cx="620439" cy="171450"/>
    <xdr:sp macro="" textlink="">
      <xdr:nvSpPr>
        <xdr:cNvPr id="595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9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16</xdr:row>
      <xdr:rowOff>0</xdr:rowOff>
    </xdr:from>
    <xdr:ext cx="620439" cy="171450"/>
    <xdr:sp macro="" textlink="">
      <xdr:nvSpPr>
        <xdr:cNvPr id="597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9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16</xdr:row>
      <xdr:rowOff>38100</xdr:rowOff>
    </xdr:from>
    <xdr:ext cx="1296714" cy="161925"/>
    <xdr:sp macro="" textlink="">
      <xdr:nvSpPr>
        <xdr:cNvPr id="599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17</xdr:row>
      <xdr:rowOff>9525</xdr:rowOff>
    </xdr:from>
    <xdr:ext cx="361950" cy="161925"/>
    <xdr:sp macro="" textlink="">
      <xdr:nvSpPr>
        <xdr:cNvPr id="600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0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17</xdr:row>
      <xdr:rowOff>0</xdr:rowOff>
    </xdr:from>
    <xdr:ext cx="620439" cy="171450"/>
    <xdr:sp macro="" textlink="">
      <xdr:nvSpPr>
        <xdr:cNvPr id="602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0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17</xdr:row>
      <xdr:rowOff>0</xdr:rowOff>
    </xdr:from>
    <xdr:ext cx="620439" cy="171450"/>
    <xdr:sp macro="" textlink="">
      <xdr:nvSpPr>
        <xdr:cNvPr id="604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0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17</xdr:row>
      <xdr:rowOff>0</xdr:rowOff>
    </xdr:from>
    <xdr:ext cx="620439" cy="171450"/>
    <xdr:sp macro="" textlink="">
      <xdr:nvSpPr>
        <xdr:cNvPr id="606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0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17</xdr:row>
      <xdr:rowOff>0</xdr:rowOff>
    </xdr:from>
    <xdr:ext cx="620439" cy="171450"/>
    <xdr:sp macro="" textlink="">
      <xdr:nvSpPr>
        <xdr:cNvPr id="608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0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17</xdr:row>
      <xdr:rowOff>0</xdr:rowOff>
    </xdr:from>
    <xdr:ext cx="620439" cy="171450"/>
    <xdr:sp macro="" textlink="">
      <xdr:nvSpPr>
        <xdr:cNvPr id="610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1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17</xdr:row>
      <xdr:rowOff>0</xdr:rowOff>
    </xdr:from>
    <xdr:ext cx="620439" cy="171450"/>
    <xdr:sp macro="" textlink="">
      <xdr:nvSpPr>
        <xdr:cNvPr id="612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1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17</xdr:row>
      <xdr:rowOff>0</xdr:rowOff>
    </xdr:from>
    <xdr:ext cx="620439" cy="171450"/>
    <xdr:sp macro="" textlink="">
      <xdr:nvSpPr>
        <xdr:cNvPr id="614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1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17</xdr:row>
      <xdr:rowOff>38100</xdr:rowOff>
    </xdr:from>
    <xdr:ext cx="1296714" cy="161925"/>
    <xdr:sp macro="" textlink="">
      <xdr:nvSpPr>
        <xdr:cNvPr id="616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18</xdr:row>
      <xdr:rowOff>9525</xdr:rowOff>
    </xdr:from>
    <xdr:ext cx="361950" cy="161925"/>
    <xdr:sp macro="" textlink="">
      <xdr:nvSpPr>
        <xdr:cNvPr id="617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1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18</xdr:row>
      <xdr:rowOff>0</xdr:rowOff>
    </xdr:from>
    <xdr:ext cx="620439" cy="171450"/>
    <xdr:sp macro="" textlink="">
      <xdr:nvSpPr>
        <xdr:cNvPr id="619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2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18</xdr:row>
      <xdr:rowOff>0</xdr:rowOff>
    </xdr:from>
    <xdr:ext cx="620439" cy="171450"/>
    <xdr:sp macro="" textlink="">
      <xdr:nvSpPr>
        <xdr:cNvPr id="621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2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18</xdr:row>
      <xdr:rowOff>0</xdr:rowOff>
    </xdr:from>
    <xdr:ext cx="620439" cy="171450"/>
    <xdr:sp macro="" textlink="">
      <xdr:nvSpPr>
        <xdr:cNvPr id="623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2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18</xdr:row>
      <xdr:rowOff>0</xdr:rowOff>
    </xdr:from>
    <xdr:ext cx="620439" cy="171450"/>
    <xdr:sp macro="" textlink="">
      <xdr:nvSpPr>
        <xdr:cNvPr id="625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2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18</xdr:row>
      <xdr:rowOff>0</xdr:rowOff>
    </xdr:from>
    <xdr:ext cx="620439" cy="171450"/>
    <xdr:sp macro="" textlink="">
      <xdr:nvSpPr>
        <xdr:cNvPr id="627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2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18</xdr:row>
      <xdr:rowOff>0</xdr:rowOff>
    </xdr:from>
    <xdr:ext cx="620439" cy="171450"/>
    <xdr:sp macro="" textlink="">
      <xdr:nvSpPr>
        <xdr:cNvPr id="629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3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18</xdr:row>
      <xdr:rowOff>0</xdr:rowOff>
    </xdr:from>
    <xdr:ext cx="620439" cy="171450"/>
    <xdr:sp macro="" textlink="">
      <xdr:nvSpPr>
        <xdr:cNvPr id="631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3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18</xdr:row>
      <xdr:rowOff>38100</xdr:rowOff>
    </xdr:from>
    <xdr:ext cx="1296714" cy="161925"/>
    <xdr:sp macro="" textlink="">
      <xdr:nvSpPr>
        <xdr:cNvPr id="633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19</xdr:row>
      <xdr:rowOff>9525</xdr:rowOff>
    </xdr:from>
    <xdr:ext cx="361950" cy="161925"/>
    <xdr:sp macro="" textlink="">
      <xdr:nvSpPr>
        <xdr:cNvPr id="634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3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19</xdr:row>
      <xdr:rowOff>0</xdr:rowOff>
    </xdr:from>
    <xdr:ext cx="620439" cy="171450"/>
    <xdr:sp macro="" textlink="">
      <xdr:nvSpPr>
        <xdr:cNvPr id="636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3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19</xdr:row>
      <xdr:rowOff>0</xdr:rowOff>
    </xdr:from>
    <xdr:ext cx="620439" cy="171450"/>
    <xdr:sp macro="" textlink="">
      <xdr:nvSpPr>
        <xdr:cNvPr id="638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3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19</xdr:row>
      <xdr:rowOff>0</xdr:rowOff>
    </xdr:from>
    <xdr:ext cx="620439" cy="171450"/>
    <xdr:sp macro="" textlink="">
      <xdr:nvSpPr>
        <xdr:cNvPr id="640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4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19</xdr:row>
      <xdr:rowOff>0</xdr:rowOff>
    </xdr:from>
    <xdr:ext cx="620439" cy="171450"/>
    <xdr:sp macro="" textlink="">
      <xdr:nvSpPr>
        <xdr:cNvPr id="642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4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19</xdr:row>
      <xdr:rowOff>0</xdr:rowOff>
    </xdr:from>
    <xdr:ext cx="620439" cy="171450"/>
    <xdr:sp macro="" textlink="">
      <xdr:nvSpPr>
        <xdr:cNvPr id="644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4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19</xdr:row>
      <xdr:rowOff>0</xdr:rowOff>
    </xdr:from>
    <xdr:ext cx="620439" cy="171450"/>
    <xdr:sp macro="" textlink="">
      <xdr:nvSpPr>
        <xdr:cNvPr id="646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4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19</xdr:row>
      <xdr:rowOff>0</xdr:rowOff>
    </xdr:from>
    <xdr:ext cx="620439" cy="171450"/>
    <xdr:sp macro="" textlink="">
      <xdr:nvSpPr>
        <xdr:cNvPr id="648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4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19</xdr:row>
      <xdr:rowOff>38100</xdr:rowOff>
    </xdr:from>
    <xdr:ext cx="1296714" cy="161925"/>
    <xdr:sp macro="" textlink="">
      <xdr:nvSpPr>
        <xdr:cNvPr id="650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20</xdr:row>
      <xdr:rowOff>9525</xdr:rowOff>
    </xdr:from>
    <xdr:ext cx="361950" cy="161925"/>
    <xdr:sp macro="" textlink="">
      <xdr:nvSpPr>
        <xdr:cNvPr id="651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5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20</xdr:row>
      <xdr:rowOff>0</xdr:rowOff>
    </xdr:from>
    <xdr:ext cx="620439" cy="171450"/>
    <xdr:sp macro="" textlink="">
      <xdr:nvSpPr>
        <xdr:cNvPr id="653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5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20</xdr:row>
      <xdr:rowOff>0</xdr:rowOff>
    </xdr:from>
    <xdr:ext cx="620439" cy="171450"/>
    <xdr:sp macro="" textlink="">
      <xdr:nvSpPr>
        <xdr:cNvPr id="655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5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20</xdr:row>
      <xdr:rowOff>0</xdr:rowOff>
    </xdr:from>
    <xdr:ext cx="620439" cy="171450"/>
    <xdr:sp macro="" textlink="">
      <xdr:nvSpPr>
        <xdr:cNvPr id="657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5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20</xdr:row>
      <xdr:rowOff>0</xdr:rowOff>
    </xdr:from>
    <xdr:ext cx="620439" cy="171450"/>
    <xdr:sp macro="" textlink="">
      <xdr:nvSpPr>
        <xdr:cNvPr id="659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6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20</xdr:row>
      <xdr:rowOff>0</xdr:rowOff>
    </xdr:from>
    <xdr:ext cx="620439" cy="171450"/>
    <xdr:sp macro="" textlink="">
      <xdr:nvSpPr>
        <xdr:cNvPr id="661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6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20</xdr:row>
      <xdr:rowOff>0</xdr:rowOff>
    </xdr:from>
    <xdr:ext cx="620439" cy="171450"/>
    <xdr:sp macro="" textlink="">
      <xdr:nvSpPr>
        <xdr:cNvPr id="663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6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20</xdr:row>
      <xdr:rowOff>0</xdr:rowOff>
    </xdr:from>
    <xdr:ext cx="620439" cy="171450"/>
    <xdr:sp macro="" textlink="">
      <xdr:nvSpPr>
        <xdr:cNvPr id="665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6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20</xdr:row>
      <xdr:rowOff>38100</xdr:rowOff>
    </xdr:from>
    <xdr:ext cx="1296714" cy="161925"/>
    <xdr:sp macro="" textlink="">
      <xdr:nvSpPr>
        <xdr:cNvPr id="667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21</xdr:row>
      <xdr:rowOff>9525</xdr:rowOff>
    </xdr:from>
    <xdr:ext cx="361950" cy="161925"/>
    <xdr:sp macro="" textlink="">
      <xdr:nvSpPr>
        <xdr:cNvPr id="668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6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21</xdr:row>
      <xdr:rowOff>0</xdr:rowOff>
    </xdr:from>
    <xdr:ext cx="620439" cy="171450"/>
    <xdr:sp macro="" textlink="">
      <xdr:nvSpPr>
        <xdr:cNvPr id="670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7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21</xdr:row>
      <xdr:rowOff>0</xdr:rowOff>
    </xdr:from>
    <xdr:ext cx="620439" cy="171450"/>
    <xdr:sp macro="" textlink="">
      <xdr:nvSpPr>
        <xdr:cNvPr id="672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7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21</xdr:row>
      <xdr:rowOff>0</xdr:rowOff>
    </xdr:from>
    <xdr:ext cx="620439" cy="171450"/>
    <xdr:sp macro="" textlink="">
      <xdr:nvSpPr>
        <xdr:cNvPr id="674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7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21</xdr:row>
      <xdr:rowOff>0</xdr:rowOff>
    </xdr:from>
    <xdr:ext cx="620439" cy="171450"/>
    <xdr:sp macro="" textlink="">
      <xdr:nvSpPr>
        <xdr:cNvPr id="676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7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21</xdr:row>
      <xdr:rowOff>0</xdr:rowOff>
    </xdr:from>
    <xdr:ext cx="620439" cy="171450"/>
    <xdr:sp macro="" textlink="">
      <xdr:nvSpPr>
        <xdr:cNvPr id="678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7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21</xdr:row>
      <xdr:rowOff>0</xdr:rowOff>
    </xdr:from>
    <xdr:ext cx="620439" cy="171450"/>
    <xdr:sp macro="" textlink="">
      <xdr:nvSpPr>
        <xdr:cNvPr id="680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8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21</xdr:row>
      <xdr:rowOff>0</xdr:rowOff>
    </xdr:from>
    <xdr:ext cx="620439" cy="171450"/>
    <xdr:sp macro="" textlink="">
      <xdr:nvSpPr>
        <xdr:cNvPr id="682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8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21</xdr:row>
      <xdr:rowOff>38100</xdr:rowOff>
    </xdr:from>
    <xdr:ext cx="1296714" cy="161925"/>
    <xdr:sp macro="" textlink="">
      <xdr:nvSpPr>
        <xdr:cNvPr id="684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Z1525"/>
  <sheetViews>
    <sheetView tabSelected="1" zoomScale="87" zoomScaleNormal="87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X11" sqref="X11"/>
    </sheetView>
  </sheetViews>
  <sheetFormatPr defaultRowHeight="18.75"/>
  <cols>
    <col min="1" max="1" width="4.7109375" style="21" customWidth="1"/>
    <col min="2" max="2" width="24" style="38" customWidth="1"/>
    <col min="3" max="3" width="42.140625" style="63" customWidth="1"/>
    <col min="4" max="4" width="13" style="21" customWidth="1"/>
    <col min="5" max="5" width="7.140625" style="21" customWidth="1"/>
    <col min="6" max="6" width="6.7109375" style="35" customWidth="1"/>
    <col min="7" max="7" width="6.5703125" style="21" customWidth="1"/>
    <col min="8" max="8" width="9.42578125" style="10" customWidth="1"/>
    <col min="9" max="9" width="7.7109375" style="16" customWidth="1"/>
    <col min="10" max="10" width="8.5703125" style="74" customWidth="1"/>
    <col min="11" max="11" width="6.5703125" style="21" customWidth="1"/>
    <col min="12" max="12" width="12" style="21" customWidth="1"/>
    <col min="13" max="14" width="9.7109375" style="21" customWidth="1"/>
    <col min="15" max="15" width="10" style="39" customWidth="1"/>
    <col min="16" max="16" width="11.140625" style="67" customWidth="1"/>
    <col min="17" max="17" width="11.85546875" style="39" customWidth="1"/>
    <col min="18" max="18" width="12.5703125" style="39" customWidth="1"/>
    <col min="19" max="19" width="9.7109375" style="39" customWidth="1"/>
    <col min="20" max="20" width="9.7109375" style="21" customWidth="1"/>
    <col min="21" max="21" width="12.5703125" style="70" customWidth="1"/>
    <col min="22" max="22" width="9.28515625" style="21" customWidth="1"/>
    <col min="23" max="23" width="10.140625" style="39" customWidth="1"/>
    <col min="24" max="24" width="12.5703125" style="14" customWidth="1"/>
    <col min="25" max="25" width="10.42578125" style="21" customWidth="1"/>
    <col min="26" max="26" width="10" style="21" customWidth="1"/>
    <col min="27" max="16384" width="9.140625" style="21"/>
  </cols>
  <sheetData>
    <row r="1" spans="1:26" ht="21.75" thickBot="1">
      <c r="A1" s="98"/>
      <c r="B1" s="98"/>
      <c r="C1" s="99"/>
      <c r="D1" s="41"/>
      <c r="E1" s="41"/>
      <c r="F1" s="36"/>
      <c r="G1" s="41"/>
      <c r="I1" s="103" t="s">
        <v>13</v>
      </c>
      <c r="J1" s="71">
        <v>1.1200000000000001</v>
      </c>
      <c r="K1" s="41"/>
      <c r="L1" s="41"/>
      <c r="M1" s="41"/>
      <c r="N1" s="41"/>
      <c r="O1" s="104" t="s">
        <v>37</v>
      </c>
      <c r="P1" s="105"/>
      <c r="Q1" s="105"/>
      <c r="R1" s="105"/>
      <c r="S1" s="105"/>
      <c r="T1" s="105"/>
      <c r="U1" s="106" t="s">
        <v>34</v>
      </c>
      <c r="V1" s="107"/>
      <c r="W1" s="107"/>
      <c r="X1" s="107"/>
      <c r="Y1" s="107"/>
      <c r="Z1" s="108"/>
    </row>
    <row r="2" spans="1:26" s="42" customFormat="1" ht="60.75" thickBot="1">
      <c r="A2" s="100" t="s">
        <v>27</v>
      </c>
      <c r="B2" s="101" t="s">
        <v>0</v>
      </c>
      <c r="C2" s="102" t="s">
        <v>26</v>
      </c>
      <c r="D2" s="25" t="s">
        <v>1</v>
      </c>
      <c r="E2" s="25" t="s">
        <v>43</v>
      </c>
      <c r="F2" s="37" t="s">
        <v>39</v>
      </c>
      <c r="G2" s="26" t="s">
        <v>38</v>
      </c>
      <c r="H2" s="27" t="s">
        <v>2</v>
      </c>
      <c r="I2" s="28" t="s">
        <v>8</v>
      </c>
      <c r="J2" s="72" t="s">
        <v>9</v>
      </c>
      <c r="K2" s="26" t="s">
        <v>3</v>
      </c>
      <c r="L2" s="25" t="s">
        <v>4</v>
      </c>
      <c r="M2" s="25" t="s">
        <v>10</v>
      </c>
      <c r="N2" s="25" t="s">
        <v>42</v>
      </c>
      <c r="O2" s="30" t="s">
        <v>36</v>
      </c>
      <c r="P2" s="64" t="s">
        <v>5</v>
      </c>
      <c r="Q2" s="30" t="s">
        <v>6</v>
      </c>
      <c r="R2" s="31" t="s">
        <v>7</v>
      </c>
      <c r="S2" s="32" t="s">
        <v>3</v>
      </c>
      <c r="T2" s="33" t="s">
        <v>40</v>
      </c>
      <c r="U2" s="69" t="s">
        <v>33</v>
      </c>
      <c r="V2" s="29" t="s">
        <v>5</v>
      </c>
      <c r="W2" s="30" t="s">
        <v>6</v>
      </c>
      <c r="X2" s="34" t="s">
        <v>7</v>
      </c>
      <c r="Y2" s="33" t="s">
        <v>3</v>
      </c>
      <c r="Z2" s="33" t="s">
        <v>35</v>
      </c>
    </row>
    <row r="3" spans="1:26" s="23" customFormat="1">
      <c r="A3" s="7">
        <v>1</v>
      </c>
      <c r="B3" s="43">
        <v>6402993100</v>
      </c>
      <c r="C3" s="60" t="s">
        <v>14</v>
      </c>
      <c r="D3" s="44" t="s">
        <v>11</v>
      </c>
      <c r="E3" s="44">
        <v>1</v>
      </c>
      <c r="F3" s="45">
        <v>2</v>
      </c>
      <c r="G3" s="1">
        <f t="shared" ref="G3:G8" si="0">F3+0.03</f>
        <v>2.0299999999999998</v>
      </c>
      <c r="H3" s="57">
        <v>3.7999999999999999E-2</v>
      </c>
      <c r="I3" s="22">
        <f>0.89</f>
        <v>0.89</v>
      </c>
      <c r="J3" s="73">
        <f t="shared" ref="J3:J8" si="1">I3*$J$1</f>
        <v>0.99680000000000013</v>
      </c>
      <c r="K3" s="46">
        <v>0.18</v>
      </c>
      <c r="L3" s="18">
        <v>8000</v>
      </c>
      <c r="M3" s="18">
        <v>10000</v>
      </c>
      <c r="N3" s="18">
        <v>0</v>
      </c>
      <c r="O3" s="9">
        <f>IF(E3&gt;3,G3*L3,G3*M3)</f>
        <v>20299.999999999996</v>
      </c>
      <c r="P3" s="65">
        <f>O3*H3</f>
        <v>771.39999999999986</v>
      </c>
      <c r="Q3" s="11">
        <f>IF(E3&gt;4,J3*L3,J3*M3)</f>
        <v>9968.0000000000018</v>
      </c>
      <c r="R3" s="12">
        <f t="shared" ref="R3:R8" si="2">IF(E3=1,P3+Q3,MAX(P3,Q3))</f>
        <v>10739.400000000001</v>
      </c>
      <c r="S3" s="9">
        <f>(O3+R3)*K3</f>
        <v>5587.0919999999996</v>
      </c>
      <c r="T3" s="9">
        <f t="shared" ref="T3:T8" si="3">R3+S3</f>
        <v>16326.492000000002</v>
      </c>
      <c r="U3" s="15">
        <f t="shared" ref="U3:U8" si="4">IF(E3&gt;2,F3*L3*0.1,F3*M3)</f>
        <v>20000</v>
      </c>
      <c r="V3" s="11">
        <f>U3*H3</f>
        <v>760</v>
      </c>
      <c r="W3" s="11">
        <f t="shared" ref="W3:W8" si="5">Q3</f>
        <v>9968.0000000000018</v>
      </c>
      <c r="X3" s="13">
        <f t="shared" ref="X3:X8" si="6">IF(E3=1,V3+W3,MAX(V3,W3))</f>
        <v>10728.000000000002</v>
      </c>
      <c r="Y3" s="8">
        <f t="shared" ref="Y3:Y8" si="7">(U3+X3)*K3</f>
        <v>5531.04</v>
      </c>
      <c r="Z3" s="8">
        <f t="shared" ref="Z3:Z8" si="8">X3+Y3</f>
        <v>16259.04</v>
      </c>
    </row>
    <row r="4" spans="1:26" s="23" customFormat="1">
      <c r="A4" s="20">
        <v>2</v>
      </c>
      <c r="B4" s="47">
        <v>6403991100</v>
      </c>
      <c r="C4" s="61" t="s">
        <v>15</v>
      </c>
      <c r="D4" s="48" t="s">
        <v>11</v>
      </c>
      <c r="E4" s="48">
        <v>2</v>
      </c>
      <c r="F4" s="45">
        <v>3</v>
      </c>
      <c r="G4" s="1">
        <f t="shared" si="0"/>
        <v>3.03</v>
      </c>
      <c r="H4" s="57">
        <v>0</v>
      </c>
      <c r="I4" s="22">
        <f>0.89</f>
        <v>0.89</v>
      </c>
      <c r="J4" s="73">
        <f t="shared" si="1"/>
        <v>0.99680000000000013</v>
      </c>
      <c r="K4" s="46">
        <v>0.18</v>
      </c>
      <c r="L4" s="18">
        <v>8000</v>
      </c>
      <c r="M4" s="18">
        <v>10000</v>
      </c>
      <c r="N4" s="18">
        <v>0</v>
      </c>
      <c r="O4" s="9">
        <f t="shared" ref="O4:O8" si="9">IF(E4&gt;3,G4*L4,G4*M4)</f>
        <v>30299.999999999996</v>
      </c>
      <c r="P4" s="65">
        <f t="shared" ref="P4:P8" si="10">O4*H4</f>
        <v>0</v>
      </c>
      <c r="Q4" s="11">
        <f t="shared" ref="Q4:Q8" si="11">IF(E4&gt;4,J4*L4,J4*M4)</f>
        <v>9968.0000000000018</v>
      </c>
      <c r="R4" s="12">
        <f t="shared" si="2"/>
        <v>9968.0000000000018</v>
      </c>
      <c r="S4" s="9">
        <f t="shared" ref="S4:S8" si="12">(O4+R4)*K4</f>
        <v>7248.24</v>
      </c>
      <c r="T4" s="9">
        <f t="shared" si="3"/>
        <v>17216.240000000002</v>
      </c>
      <c r="U4" s="15">
        <f t="shared" si="4"/>
        <v>30000</v>
      </c>
      <c r="V4" s="11">
        <f t="shared" ref="V4:V8" si="13">U4*H4</f>
        <v>0</v>
      </c>
      <c r="W4" s="11">
        <f t="shared" si="5"/>
        <v>9968.0000000000018</v>
      </c>
      <c r="X4" s="13">
        <f t="shared" si="6"/>
        <v>9968.0000000000018</v>
      </c>
      <c r="Y4" s="8">
        <f t="shared" si="7"/>
        <v>7194.24</v>
      </c>
      <c r="Z4" s="8">
        <f t="shared" si="8"/>
        <v>17162.240000000002</v>
      </c>
    </row>
    <row r="5" spans="1:26" s="23" customFormat="1">
      <c r="A5" s="76">
        <v>3</v>
      </c>
      <c r="B5" s="47">
        <v>6404110000</v>
      </c>
      <c r="C5" s="61" t="s">
        <v>20</v>
      </c>
      <c r="D5" s="48" t="s">
        <v>41</v>
      </c>
      <c r="E5" s="48">
        <v>3</v>
      </c>
      <c r="F5" s="45">
        <v>1</v>
      </c>
      <c r="G5" s="1">
        <f t="shared" si="0"/>
        <v>1.03</v>
      </c>
      <c r="H5" s="57">
        <v>0.05</v>
      </c>
      <c r="I5" s="73">
        <v>0.56000000000000005</v>
      </c>
      <c r="J5" s="73">
        <f t="shared" si="1"/>
        <v>0.62720000000000009</v>
      </c>
      <c r="K5" s="46">
        <v>0.18</v>
      </c>
      <c r="L5" s="18">
        <v>10000</v>
      </c>
      <c r="M5" s="18">
        <v>1000</v>
      </c>
      <c r="N5" s="18">
        <v>0</v>
      </c>
      <c r="O5" s="9">
        <f t="shared" si="9"/>
        <v>1030</v>
      </c>
      <c r="P5" s="65">
        <f t="shared" si="10"/>
        <v>51.5</v>
      </c>
      <c r="Q5" s="11">
        <f t="shared" si="11"/>
        <v>627.20000000000005</v>
      </c>
      <c r="R5" s="12">
        <f t="shared" si="2"/>
        <v>627.20000000000005</v>
      </c>
      <c r="S5" s="9">
        <f t="shared" si="12"/>
        <v>298.29599999999999</v>
      </c>
      <c r="T5" s="9">
        <f t="shared" si="3"/>
        <v>925.49600000000009</v>
      </c>
      <c r="U5" s="15">
        <f t="shared" si="4"/>
        <v>1000</v>
      </c>
      <c r="V5" s="11">
        <f t="shared" si="13"/>
        <v>50</v>
      </c>
      <c r="W5" s="11">
        <f t="shared" si="5"/>
        <v>627.20000000000005</v>
      </c>
      <c r="X5" s="13">
        <f t="shared" si="6"/>
        <v>627.20000000000005</v>
      </c>
      <c r="Y5" s="8">
        <f t="shared" si="7"/>
        <v>292.89600000000002</v>
      </c>
      <c r="Z5" s="8">
        <f t="shared" si="8"/>
        <v>920.096</v>
      </c>
    </row>
    <row r="6" spans="1:26" s="23" customFormat="1">
      <c r="A6" s="4">
        <v>3</v>
      </c>
      <c r="B6" s="49">
        <v>5703308809</v>
      </c>
      <c r="C6" s="62" t="s">
        <v>12</v>
      </c>
      <c r="D6" s="50" t="s">
        <v>19</v>
      </c>
      <c r="E6" s="50">
        <v>4</v>
      </c>
      <c r="F6" s="45">
        <v>4</v>
      </c>
      <c r="G6" s="1">
        <f t="shared" ref="G6" si="14">F6+0.03</f>
        <v>4.03</v>
      </c>
      <c r="H6" s="57">
        <v>0.1</v>
      </c>
      <c r="I6" s="17">
        <v>0.28000000000000003</v>
      </c>
      <c r="J6" s="73">
        <f t="shared" ref="J6" si="15">I6*$J$1</f>
        <v>0.31360000000000005</v>
      </c>
      <c r="K6" s="46">
        <v>0.18</v>
      </c>
      <c r="L6" s="18">
        <v>10000</v>
      </c>
      <c r="M6" s="18">
        <v>1000</v>
      </c>
      <c r="N6" s="18">
        <v>0</v>
      </c>
      <c r="O6" s="9">
        <f t="shared" si="9"/>
        <v>40300</v>
      </c>
      <c r="P6" s="65">
        <f t="shared" ref="P6" si="16">O6*H6</f>
        <v>4030</v>
      </c>
      <c r="Q6" s="11">
        <f t="shared" si="11"/>
        <v>313.60000000000002</v>
      </c>
      <c r="R6" s="12">
        <f t="shared" si="2"/>
        <v>4030</v>
      </c>
      <c r="S6" s="9">
        <f t="shared" ref="S6" si="17">(O6+R6)*K6</f>
        <v>7979.4</v>
      </c>
      <c r="T6" s="9">
        <f t="shared" ref="T6" si="18">R6+S6</f>
        <v>12009.4</v>
      </c>
      <c r="U6" s="15">
        <f t="shared" si="4"/>
        <v>4000</v>
      </c>
      <c r="V6" s="11">
        <f t="shared" si="13"/>
        <v>400</v>
      </c>
      <c r="W6" s="11">
        <f t="shared" si="5"/>
        <v>313.60000000000002</v>
      </c>
      <c r="X6" s="13">
        <f t="shared" si="6"/>
        <v>400</v>
      </c>
      <c r="Y6" s="8">
        <f t="shared" si="7"/>
        <v>792</v>
      </c>
      <c r="Z6" s="8">
        <f t="shared" ref="Z6" si="19">X6+Y6</f>
        <v>1192</v>
      </c>
    </row>
    <row r="7" spans="1:26" s="23" customFormat="1">
      <c r="A7" s="19">
        <v>4</v>
      </c>
      <c r="B7" s="24">
        <v>5703308809</v>
      </c>
      <c r="C7" s="51" t="s">
        <v>17</v>
      </c>
      <c r="D7" s="52" t="s">
        <v>11</v>
      </c>
      <c r="E7" s="24">
        <v>5</v>
      </c>
      <c r="F7" s="53">
        <v>1</v>
      </c>
      <c r="G7" s="1">
        <f t="shared" si="0"/>
        <v>1.03</v>
      </c>
      <c r="H7" s="58">
        <v>0</v>
      </c>
      <c r="I7" s="17">
        <v>0.28000000000000003</v>
      </c>
      <c r="J7" s="73">
        <f t="shared" si="1"/>
        <v>0.31360000000000005</v>
      </c>
      <c r="K7" s="54">
        <v>0.18</v>
      </c>
      <c r="L7" s="18">
        <v>10000</v>
      </c>
      <c r="M7" s="18">
        <v>0</v>
      </c>
      <c r="N7" s="18">
        <v>0</v>
      </c>
      <c r="O7" s="2">
        <f t="shared" si="9"/>
        <v>10300</v>
      </c>
      <c r="P7" s="66">
        <f t="shared" si="10"/>
        <v>0</v>
      </c>
      <c r="Q7" s="6">
        <f t="shared" si="11"/>
        <v>3136.0000000000005</v>
      </c>
      <c r="R7" s="13">
        <f t="shared" si="2"/>
        <v>3136.0000000000005</v>
      </c>
      <c r="S7" s="2">
        <f t="shared" si="12"/>
        <v>2418.48</v>
      </c>
      <c r="T7" s="2">
        <f t="shared" si="3"/>
        <v>5554.4800000000005</v>
      </c>
      <c r="U7" s="5">
        <f t="shared" si="4"/>
        <v>1000</v>
      </c>
      <c r="V7" s="6">
        <f t="shared" si="13"/>
        <v>0</v>
      </c>
      <c r="W7" s="6">
        <f t="shared" si="5"/>
        <v>3136.0000000000005</v>
      </c>
      <c r="X7" s="13">
        <f t="shared" si="6"/>
        <v>3136.0000000000005</v>
      </c>
      <c r="Y7" s="3">
        <f t="shared" si="7"/>
        <v>744.48</v>
      </c>
      <c r="Z7" s="3">
        <f t="shared" si="8"/>
        <v>3880.4800000000005</v>
      </c>
    </row>
    <row r="8" spans="1:26" s="23" customFormat="1">
      <c r="A8" s="7">
        <v>5</v>
      </c>
      <c r="B8" s="55">
        <v>7412200000</v>
      </c>
      <c r="C8" s="44" t="s">
        <v>16</v>
      </c>
      <c r="D8" s="44" t="s">
        <v>11</v>
      </c>
      <c r="E8" s="44">
        <v>5</v>
      </c>
      <c r="F8" s="45">
        <v>5</v>
      </c>
      <c r="G8" s="1">
        <f t="shared" si="0"/>
        <v>5.03</v>
      </c>
      <c r="H8" s="59">
        <v>0.15</v>
      </c>
      <c r="I8" s="17">
        <v>0.63</v>
      </c>
      <c r="J8" s="73">
        <f t="shared" si="1"/>
        <v>0.70560000000000012</v>
      </c>
      <c r="K8" s="46">
        <v>0.18</v>
      </c>
      <c r="L8" s="18">
        <v>20000</v>
      </c>
      <c r="M8" s="18">
        <v>0</v>
      </c>
      <c r="N8" s="18">
        <v>0</v>
      </c>
      <c r="O8" s="9">
        <f t="shared" si="9"/>
        <v>100600</v>
      </c>
      <c r="P8" s="65">
        <f t="shared" si="10"/>
        <v>15090</v>
      </c>
      <c r="Q8" s="11">
        <f t="shared" si="11"/>
        <v>14112.000000000002</v>
      </c>
      <c r="R8" s="12">
        <f t="shared" si="2"/>
        <v>15090</v>
      </c>
      <c r="S8" s="9">
        <f t="shared" si="12"/>
        <v>20824.2</v>
      </c>
      <c r="T8" s="9">
        <f t="shared" si="3"/>
        <v>35914.199999999997</v>
      </c>
      <c r="U8" s="15">
        <f t="shared" si="4"/>
        <v>10000</v>
      </c>
      <c r="V8" s="11">
        <f t="shared" si="13"/>
        <v>1500</v>
      </c>
      <c r="W8" s="11">
        <f t="shared" si="5"/>
        <v>14112.000000000002</v>
      </c>
      <c r="X8" s="13">
        <f t="shared" si="6"/>
        <v>14112.000000000002</v>
      </c>
      <c r="Y8" s="8">
        <f t="shared" si="7"/>
        <v>4340.16</v>
      </c>
      <c r="Z8" s="8">
        <f t="shared" si="8"/>
        <v>18452.160000000003</v>
      </c>
    </row>
    <row r="9" spans="1:26" ht="19.5" thickBot="1">
      <c r="K9" s="56"/>
      <c r="L9" s="39"/>
      <c r="M9" s="39"/>
      <c r="N9" s="39"/>
      <c r="U9" s="40"/>
    </row>
    <row r="10" spans="1:26" ht="19.5" thickBot="1">
      <c r="B10" s="86" t="s">
        <v>21</v>
      </c>
      <c r="C10" s="87" t="s">
        <v>18</v>
      </c>
      <c r="D10" s="88" t="s">
        <v>43</v>
      </c>
      <c r="K10" s="56"/>
      <c r="L10" s="39"/>
      <c r="M10" s="39"/>
      <c r="N10" s="39"/>
      <c r="U10" s="40"/>
    </row>
    <row r="11" spans="1:26" ht="21">
      <c r="B11" s="89" t="s">
        <v>23</v>
      </c>
      <c r="C11" s="90" t="s">
        <v>28</v>
      </c>
      <c r="D11" s="95">
        <v>1</v>
      </c>
      <c r="O11" s="68"/>
      <c r="R11" s="68"/>
      <c r="U11" s="40"/>
    </row>
    <row r="12" spans="1:26" ht="21">
      <c r="B12" s="91" t="s">
        <v>23</v>
      </c>
      <c r="C12" s="92" t="s">
        <v>29</v>
      </c>
      <c r="D12" s="96">
        <v>2</v>
      </c>
      <c r="U12" s="40"/>
    </row>
    <row r="13" spans="1:26" ht="21">
      <c r="B13" s="91" t="s">
        <v>22</v>
      </c>
      <c r="C13" s="92" t="s">
        <v>30</v>
      </c>
      <c r="D13" s="96">
        <v>3</v>
      </c>
      <c r="U13" s="40"/>
    </row>
    <row r="14" spans="1:26" ht="21">
      <c r="B14" s="91" t="s">
        <v>24</v>
      </c>
      <c r="C14" s="92" t="s">
        <v>31</v>
      </c>
      <c r="D14" s="96">
        <v>4</v>
      </c>
      <c r="U14" s="40"/>
    </row>
    <row r="15" spans="1:26" ht="18.75" customHeight="1" thickBot="1">
      <c r="B15" s="93" t="s">
        <v>25</v>
      </c>
      <c r="C15" s="94" t="s">
        <v>32</v>
      </c>
      <c r="D15" s="97">
        <v>5</v>
      </c>
      <c r="U15" s="40"/>
    </row>
    <row r="16" spans="1:26">
      <c r="B16" s="75"/>
      <c r="U16" s="40"/>
    </row>
    <row r="17" spans="2:24" s="23" customFormat="1">
      <c r="B17" s="77"/>
      <c r="C17" s="78"/>
      <c r="F17" s="79"/>
      <c r="H17" s="80"/>
      <c r="I17" s="16"/>
      <c r="J17" s="81"/>
      <c r="O17" s="82"/>
      <c r="P17" s="83"/>
      <c r="Q17" s="82"/>
      <c r="R17" s="82"/>
      <c r="S17" s="82"/>
      <c r="U17" s="84"/>
      <c r="W17" s="82"/>
      <c r="X17" s="85"/>
    </row>
    <row r="18" spans="2:24">
      <c r="U18" s="40"/>
    </row>
    <row r="19" spans="2:24">
      <c r="U19" s="40"/>
    </row>
    <row r="20" spans="2:24">
      <c r="U20" s="40"/>
    </row>
    <row r="21" spans="2:24">
      <c r="U21" s="40"/>
    </row>
    <row r="22" spans="2:24">
      <c r="U22" s="40"/>
    </row>
    <row r="23" spans="2:24">
      <c r="U23" s="40"/>
    </row>
    <row r="24" spans="2:24">
      <c r="U24" s="40"/>
    </row>
    <row r="25" spans="2:24">
      <c r="U25" s="40"/>
    </row>
    <row r="26" spans="2:24">
      <c r="U26" s="40"/>
    </row>
    <row r="27" spans="2:24">
      <c r="U27" s="40"/>
    </row>
    <row r="28" spans="2:24">
      <c r="U28" s="40"/>
    </row>
    <row r="29" spans="2:24">
      <c r="U29" s="40"/>
    </row>
    <row r="30" spans="2:24">
      <c r="U30" s="40"/>
    </row>
    <row r="31" spans="2:24">
      <c r="U31" s="40"/>
    </row>
    <row r="32" spans="2:24">
      <c r="U32" s="40"/>
    </row>
    <row r="33" spans="21:21">
      <c r="U33" s="40"/>
    </row>
    <row r="34" spans="21:21">
      <c r="U34" s="40"/>
    </row>
    <row r="35" spans="21:21">
      <c r="U35" s="40"/>
    </row>
    <row r="36" spans="21:21">
      <c r="U36" s="40"/>
    </row>
    <row r="37" spans="21:21">
      <c r="U37" s="40"/>
    </row>
    <row r="38" spans="21:21">
      <c r="U38" s="40"/>
    </row>
    <row r="39" spans="21:21">
      <c r="U39" s="40"/>
    </row>
    <row r="40" spans="21:21">
      <c r="U40" s="40"/>
    </row>
    <row r="41" spans="21:21">
      <c r="U41" s="40"/>
    </row>
    <row r="42" spans="21:21">
      <c r="U42" s="40"/>
    </row>
    <row r="43" spans="21:21">
      <c r="U43" s="40"/>
    </row>
    <row r="44" spans="21:21">
      <c r="U44" s="40"/>
    </row>
    <row r="45" spans="21:21">
      <c r="U45" s="40"/>
    </row>
    <row r="46" spans="21:21">
      <c r="U46" s="40"/>
    </row>
    <row r="47" spans="21:21">
      <c r="U47" s="40"/>
    </row>
    <row r="48" spans="21:21">
      <c r="U48" s="40"/>
    </row>
    <row r="49" spans="21:21">
      <c r="U49" s="40"/>
    </row>
    <row r="50" spans="21:21">
      <c r="U50" s="40"/>
    </row>
    <row r="51" spans="21:21">
      <c r="U51" s="40"/>
    </row>
    <row r="52" spans="21:21">
      <c r="U52" s="40"/>
    </row>
    <row r="53" spans="21:21">
      <c r="U53" s="40"/>
    </row>
    <row r="54" spans="21:21">
      <c r="U54" s="40"/>
    </row>
    <row r="55" spans="21:21">
      <c r="U55" s="40"/>
    </row>
    <row r="56" spans="21:21">
      <c r="U56" s="40"/>
    </row>
    <row r="57" spans="21:21">
      <c r="U57" s="40"/>
    </row>
    <row r="58" spans="21:21">
      <c r="U58" s="40"/>
    </row>
    <row r="59" spans="21:21">
      <c r="U59" s="40"/>
    </row>
    <row r="60" spans="21:21">
      <c r="U60" s="40"/>
    </row>
    <row r="61" spans="21:21">
      <c r="U61" s="40"/>
    </row>
    <row r="62" spans="21:21">
      <c r="U62" s="40"/>
    </row>
    <row r="63" spans="21:21">
      <c r="U63" s="40"/>
    </row>
    <row r="64" spans="21:21">
      <c r="U64" s="40"/>
    </row>
    <row r="65" spans="21:21">
      <c r="U65" s="40"/>
    </row>
    <row r="66" spans="21:21">
      <c r="U66" s="40"/>
    </row>
    <row r="67" spans="21:21">
      <c r="U67" s="40"/>
    </row>
    <row r="68" spans="21:21">
      <c r="U68" s="40"/>
    </row>
    <row r="69" spans="21:21">
      <c r="U69" s="40"/>
    </row>
    <row r="70" spans="21:21">
      <c r="U70" s="40"/>
    </row>
    <row r="71" spans="21:21">
      <c r="U71" s="40"/>
    </row>
    <row r="72" spans="21:21">
      <c r="U72" s="40"/>
    </row>
    <row r="73" spans="21:21">
      <c r="U73" s="40"/>
    </row>
    <row r="74" spans="21:21">
      <c r="U74" s="40"/>
    </row>
    <row r="75" spans="21:21">
      <c r="U75" s="40"/>
    </row>
    <row r="76" spans="21:21">
      <c r="U76" s="40"/>
    </row>
    <row r="77" spans="21:21">
      <c r="U77" s="40"/>
    </row>
    <row r="78" spans="21:21">
      <c r="U78" s="40"/>
    </row>
    <row r="79" spans="21:21">
      <c r="U79" s="40"/>
    </row>
    <row r="80" spans="21:21">
      <c r="U80" s="40"/>
    </row>
    <row r="81" spans="21:21">
      <c r="U81" s="40"/>
    </row>
    <row r="82" spans="21:21">
      <c r="U82" s="40"/>
    </row>
    <row r="83" spans="21:21">
      <c r="U83" s="40"/>
    </row>
    <row r="84" spans="21:21">
      <c r="U84" s="40"/>
    </row>
    <row r="85" spans="21:21">
      <c r="U85" s="40"/>
    </row>
    <row r="86" spans="21:21">
      <c r="U86" s="40"/>
    </row>
    <row r="87" spans="21:21">
      <c r="U87" s="40"/>
    </row>
    <row r="88" spans="21:21">
      <c r="U88" s="40"/>
    </row>
    <row r="89" spans="21:21">
      <c r="U89" s="40"/>
    </row>
    <row r="90" spans="21:21">
      <c r="U90" s="40"/>
    </row>
    <row r="91" spans="21:21">
      <c r="U91" s="40"/>
    </row>
    <row r="92" spans="21:21">
      <c r="U92" s="40"/>
    </row>
    <row r="93" spans="21:21">
      <c r="U93" s="40"/>
    </row>
    <row r="94" spans="21:21">
      <c r="U94" s="40"/>
    </row>
    <row r="95" spans="21:21">
      <c r="U95" s="40"/>
    </row>
    <row r="96" spans="21:21">
      <c r="U96" s="40"/>
    </row>
    <row r="97" spans="21:21">
      <c r="U97" s="40"/>
    </row>
    <row r="98" spans="21:21">
      <c r="U98" s="40"/>
    </row>
    <row r="99" spans="21:21">
      <c r="U99" s="40"/>
    </row>
    <row r="100" spans="21:21">
      <c r="U100" s="40"/>
    </row>
    <row r="101" spans="21:21">
      <c r="U101" s="40"/>
    </row>
    <row r="102" spans="21:21">
      <c r="U102" s="40"/>
    </row>
    <row r="103" spans="21:21">
      <c r="U103" s="40"/>
    </row>
    <row r="104" spans="21:21">
      <c r="U104" s="40"/>
    </row>
    <row r="105" spans="21:21">
      <c r="U105" s="40"/>
    </row>
    <row r="106" spans="21:21">
      <c r="U106" s="40"/>
    </row>
    <row r="107" spans="21:21">
      <c r="U107" s="40"/>
    </row>
    <row r="108" spans="21:21">
      <c r="U108" s="40"/>
    </row>
    <row r="109" spans="21:21">
      <c r="U109" s="40"/>
    </row>
    <row r="110" spans="21:21">
      <c r="U110" s="40"/>
    </row>
    <row r="111" spans="21:21">
      <c r="U111" s="40"/>
    </row>
    <row r="112" spans="21:21">
      <c r="U112" s="40"/>
    </row>
    <row r="113" spans="21:21">
      <c r="U113" s="40"/>
    </row>
    <row r="114" spans="21:21">
      <c r="U114" s="40"/>
    </row>
    <row r="115" spans="21:21">
      <c r="U115" s="40"/>
    </row>
    <row r="116" spans="21:21">
      <c r="U116" s="40"/>
    </row>
    <row r="117" spans="21:21">
      <c r="U117" s="40"/>
    </row>
    <row r="118" spans="21:21">
      <c r="U118" s="40"/>
    </row>
    <row r="119" spans="21:21">
      <c r="U119" s="40"/>
    </row>
    <row r="120" spans="21:21">
      <c r="U120" s="40"/>
    </row>
    <row r="121" spans="21:21">
      <c r="U121" s="40"/>
    </row>
    <row r="122" spans="21:21">
      <c r="U122" s="40"/>
    </row>
    <row r="123" spans="21:21">
      <c r="U123" s="40"/>
    </row>
    <row r="124" spans="21:21">
      <c r="U124" s="40"/>
    </row>
    <row r="125" spans="21:21">
      <c r="U125" s="40"/>
    </row>
    <row r="126" spans="21:21">
      <c r="U126" s="40"/>
    </row>
    <row r="127" spans="21:21">
      <c r="U127" s="40"/>
    </row>
    <row r="128" spans="21:21">
      <c r="U128" s="40"/>
    </row>
    <row r="129" spans="21:21">
      <c r="U129" s="40"/>
    </row>
    <row r="130" spans="21:21">
      <c r="U130" s="40"/>
    </row>
    <row r="131" spans="21:21">
      <c r="U131" s="40"/>
    </row>
    <row r="132" spans="21:21">
      <c r="U132" s="40"/>
    </row>
    <row r="133" spans="21:21">
      <c r="U133" s="40"/>
    </row>
    <row r="134" spans="21:21">
      <c r="U134" s="40"/>
    </row>
    <row r="135" spans="21:21">
      <c r="U135" s="40"/>
    </row>
    <row r="136" spans="21:21">
      <c r="U136" s="40"/>
    </row>
    <row r="137" spans="21:21">
      <c r="U137" s="40"/>
    </row>
    <row r="138" spans="21:21">
      <c r="U138" s="40"/>
    </row>
    <row r="139" spans="21:21">
      <c r="U139" s="40"/>
    </row>
    <row r="140" spans="21:21">
      <c r="U140" s="40"/>
    </row>
    <row r="141" spans="21:21">
      <c r="U141" s="40"/>
    </row>
    <row r="142" spans="21:21">
      <c r="U142" s="40"/>
    </row>
    <row r="143" spans="21:21">
      <c r="U143" s="40"/>
    </row>
    <row r="144" spans="21:21">
      <c r="U144" s="40"/>
    </row>
    <row r="145" spans="21:21">
      <c r="U145" s="40"/>
    </row>
    <row r="146" spans="21:21">
      <c r="U146" s="40"/>
    </row>
    <row r="147" spans="21:21">
      <c r="U147" s="40"/>
    </row>
    <row r="148" spans="21:21">
      <c r="U148" s="40"/>
    </row>
    <row r="149" spans="21:21">
      <c r="U149" s="40"/>
    </row>
    <row r="150" spans="21:21">
      <c r="U150" s="40"/>
    </row>
    <row r="151" spans="21:21">
      <c r="U151" s="40"/>
    </row>
    <row r="152" spans="21:21">
      <c r="U152" s="40"/>
    </row>
    <row r="153" spans="21:21">
      <c r="U153" s="40"/>
    </row>
    <row r="154" spans="21:21">
      <c r="U154" s="40"/>
    </row>
    <row r="155" spans="21:21">
      <c r="U155" s="40"/>
    </row>
    <row r="156" spans="21:21">
      <c r="U156" s="40"/>
    </row>
    <row r="157" spans="21:21">
      <c r="U157" s="40"/>
    </row>
    <row r="158" spans="21:21">
      <c r="U158" s="40"/>
    </row>
    <row r="159" spans="21:21">
      <c r="U159" s="40"/>
    </row>
    <row r="160" spans="21:21">
      <c r="U160" s="40"/>
    </row>
    <row r="161" spans="21:21">
      <c r="U161" s="40"/>
    </row>
    <row r="162" spans="21:21">
      <c r="U162" s="40"/>
    </row>
    <row r="163" spans="21:21">
      <c r="U163" s="40"/>
    </row>
    <row r="164" spans="21:21">
      <c r="U164" s="40"/>
    </row>
    <row r="165" spans="21:21">
      <c r="U165" s="40"/>
    </row>
    <row r="166" spans="21:21">
      <c r="U166" s="40"/>
    </row>
    <row r="167" spans="21:21">
      <c r="U167" s="40"/>
    </row>
    <row r="168" spans="21:21">
      <c r="U168" s="40"/>
    </row>
    <row r="169" spans="21:21">
      <c r="U169" s="40"/>
    </row>
    <row r="170" spans="21:21">
      <c r="U170" s="40"/>
    </row>
    <row r="171" spans="21:21">
      <c r="U171" s="40"/>
    </row>
    <row r="172" spans="21:21">
      <c r="U172" s="40"/>
    </row>
    <row r="173" spans="21:21">
      <c r="U173" s="40"/>
    </row>
    <row r="174" spans="21:21">
      <c r="U174" s="40"/>
    </row>
    <row r="175" spans="21:21">
      <c r="U175" s="40"/>
    </row>
    <row r="176" spans="21:21">
      <c r="U176" s="40"/>
    </row>
    <row r="177" spans="21:21">
      <c r="U177" s="40"/>
    </row>
    <row r="178" spans="21:21">
      <c r="U178" s="40"/>
    </row>
    <row r="179" spans="21:21">
      <c r="U179" s="40"/>
    </row>
    <row r="180" spans="21:21">
      <c r="U180" s="40"/>
    </row>
    <row r="181" spans="21:21">
      <c r="U181" s="40"/>
    </row>
    <row r="182" spans="21:21">
      <c r="U182" s="40"/>
    </row>
    <row r="183" spans="21:21">
      <c r="U183" s="40"/>
    </row>
    <row r="184" spans="21:21">
      <c r="U184" s="40"/>
    </row>
    <row r="185" spans="21:21">
      <c r="U185" s="40"/>
    </row>
    <row r="186" spans="21:21">
      <c r="U186" s="40"/>
    </row>
    <row r="187" spans="21:21">
      <c r="U187" s="40"/>
    </row>
    <row r="188" spans="21:21">
      <c r="U188" s="40"/>
    </row>
    <row r="189" spans="21:21">
      <c r="U189" s="40"/>
    </row>
    <row r="190" spans="21:21">
      <c r="U190" s="40"/>
    </row>
    <row r="191" spans="21:21">
      <c r="U191" s="40"/>
    </row>
    <row r="192" spans="21:21">
      <c r="U192" s="40"/>
    </row>
    <row r="193" spans="21:21">
      <c r="U193" s="40"/>
    </row>
    <row r="194" spans="21:21">
      <c r="U194" s="40"/>
    </row>
    <row r="195" spans="21:21">
      <c r="U195" s="40"/>
    </row>
    <row r="196" spans="21:21">
      <c r="U196" s="40"/>
    </row>
    <row r="197" spans="21:21">
      <c r="U197" s="40"/>
    </row>
    <row r="198" spans="21:21">
      <c r="U198" s="40"/>
    </row>
    <row r="199" spans="21:21">
      <c r="U199" s="40"/>
    </row>
    <row r="200" spans="21:21">
      <c r="U200" s="40"/>
    </row>
    <row r="201" spans="21:21">
      <c r="U201" s="40"/>
    </row>
    <row r="202" spans="21:21">
      <c r="U202" s="40"/>
    </row>
    <row r="203" spans="21:21">
      <c r="U203" s="40"/>
    </row>
    <row r="204" spans="21:21">
      <c r="U204" s="40"/>
    </row>
    <row r="205" spans="21:21">
      <c r="U205" s="40"/>
    </row>
    <row r="206" spans="21:21">
      <c r="U206" s="40"/>
    </row>
    <row r="207" spans="21:21">
      <c r="U207" s="40"/>
    </row>
    <row r="208" spans="21:21">
      <c r="U208" s="40"/>
    </row>
    <row r="209" spans="21:21">
      <c r="U209" s="40"/>
    </row>
    <row r="210" spans="21:21">
      <c r="U210" s="40"/>
    </row>
    <row r="211" spans="21:21">
      <c r="U211" s="40"/>
    </row>
    <row r="212" spans="21:21">
      <c r="U212" s="40"/>
    </row>
    <row r="213" spans="21:21">
      <c r="U213" s="40"/>
    </row>
    <row r="214" spans="21:21">
      <c r="U214" s="40"/>
    </row>
    <row r="215" spans="21:21">
      <c r="U215" s="40"/>
    </row>
    <row r="216" spans="21:21">
      <c r="U216" s="40"/>
    </row>
    <row r="217" spans="21:21">
      <c r="U217" s="40"/>
    </row>
    <row r="218" spans="21:21">
      <c r="U218" s="40"/>
    </row>
    <row r="219" spans="21:21">
      <c r="U219" s="40"/>
    </row>
    <row r="220" spans="21:21">
      <c r="U220" s="40"/>
    </row>
    <row r="221" spans="21:21">
      <c r="U221" s="40"/>
    </row>
    <row r="222" spans="21:21">
      <c r="U222" s="40"/>
    </row>
    <row r="223" spans="21:21">
      <c r="U223" s="40"/>
    </row>
    <row r="224" spans="21:21">
      <c r="U224" s="40"/>
    </row>
    <row r="225" spans="21:21">
      <c r="U225" s="40"/>
    </row>
    <row r="226" spans="21:21">
      <c r="U226" s="40"/>
    </row>
    <row r="227" spans="21:21">
      <c r="U227" s="40"/>
    </row>
    <row r="228" spans="21:21">
      <c r="U228" s="40"/>
    </row>
    <row r="229" spans="21:21">
      <c r="U229" s="40"/>
    </row>
    <row r="230" spans="21:21">
      <c r="U230" s="40"/>
    </row>
    <row r="231" spans="21:21">
      <c r="U231" s="40"/>
    </row>
    <row r="232" spans="21:21">
      <c r="U232" s="40"/>
    </row>
    <row r="233" spans="21:21">
      <c r="U233" s="40"/>
    </row>
    <row r="234" spans="21:21">
      <c r="U234" s="40"/>
    </row>
    <row r="235" spans="21:21">
      <c r="U235" s="40"/>
    </row>
    <row r="236" spans="21:21">
      <c r="U236" s="40"/>
    </row>
    <row r="237" spans="21:21">
      <c r="U237" s="40"/>
    </row>
    <row r="238" spans="21:21">
      <c r="U238" s="40"/>
    </row>
    <row r="239" spans="21:21">
      <c r="U239" s="40"/>
    </row>
    <row r="240" spans="21:21">
      <c r="U240" s="40"/>
    </row>
    <row r="241" spans="21:21">
      <c r="U241" s="40"/>
    </row>
    <row r="242" spans="21:21">
      <c r="U242" s="40"/>
    </row>
    <row r="243" spans="21:21">
      <c r="U243" s="40"/>
    </row>
    <row r="244" spans="21:21">
      <c r="U244" s="40"/>
    </row>
    <row r="245" spans="21:21">
      <c r="U245" s="40"/>
    </row>
    <row r="246" spans="21:21">
      <c r="U246" s="40"/>
    </row>
    <row r="247" spans="21:21">
      <c r="U247" s="40"/>
    </row>
    <row r="248" spans="21:21">
      <c r="U248" s="40"/>
    </row>
    <row r="249" spans="21:21">
      <c r="U249" s="40"/>
    </row>
    <row r="250" spans="21:21">
      <c r="U250" s="40"/>
    </row>
    <row r="251" spans="21:21">
      <c r="U251" s="40"/>
    </row>
    <row r="252" spans="21:21">
      <c r="U252" s="40"/>
    </row>
    <row r="253" spans="21:21">
      <c r="U253" s="40"/>
    </row>
    <row r="254" spans="21:21">
      <c r="U254" s="40"/>
    </row>
    <row r="255" spans="21:21">
      <c r="U255" s="40"/>
    </row>
    <row r="256" spans="21:21">
      <c r="U256" s="40"/>
    </row>
    <row r="257" spans="21:21">
      <c r="U257" s="40"/>
    </row>
    <row r="258" spans="21:21">
      <c r="U258" s="40"/>
    </row>
    <row r="259" spans="21:21">
      <c r="U259" s="40"/>
    </row>
    <row r="260" spans="21:21">
      <c r="U260" s="40"/>
    </row>
    <row r="261" spans="21:21">
      <c r="U261" s="40"/>
    </row>
    <row r="262" spans="21:21">
      <c r="U262" s="40"/>
    </row>
    <row r="263" spans="21:21">
      <c r="U263" s="40"/>
    </row>
    <row r="264" spans="21:21">
      <c r="U264" s="40"/>
    </row>
    <row r="265" spans="21:21">
      <c r="U265" s="40"/>
    </row>
    <row r="266" spans="21:21">
      <c r="U266" s="40"/>
    </row>
    <row r="267" spans="21:21">
      <c r="U267" s="40"/>
    </row>
    <row r="268" spans="21:21">
      <c r="U268" s="40"/>
    </row>
    <row r="269" spans="21:21">
      <c r="U269" s="40"/>
    </row>
    <row r="270" spans="21:21">
      <c r="U270" s="40"/>
    </row>
    <row r="271" spans="21:21">
      <c r="U271" s="40"/>
    </row>
    <row r="272" spans="21:21">
      <c r="U272" s="40"/>
    </row>
    <row r="273" spans="21:21">
      <c r="U273" s="40"/>
    </row>
    <row r="274" spans="21:21">
      <c r="U274" s="40"/>
    </row>
    <row r="275" spans="21:21">
      <c r="U275" s="40"/>
    </row>
    <row r="276" spans="21:21">
      <c r="U276" s="40"/>
    </row>
    <row r="277" spans="21:21">
      <c r="U277" s="40"/>
    </row>
    <row r="278" spans="21:21">
      <c r="U278" s="40"/>
    </row>
    <row r="279" spans="21:21">
      <c r="U279" s="40"/>
    </row>
    <row r="280" spans="21:21">
      <c r="U280" s="40"/>
    </row>
    <row r="281" spans="21:21">
      <c r="U281" s="40"/>
    </row>
    <row r="282" spans="21:21">
      <c r="U282" s="40"/>
    </row>
    <row r="283" spans="21:21">
      <c r="U283" s="40"/>
    </row>
    <row r="284" spans="21:21">
      <c r="U284" s="40"/>
    </row>
    <row r="285" spans="21:21">
      <c r="U285" s="40"/>
    </row>
    <row r="286" spans="21:21">
      <c r="U286" s="40"/>
    </row>
    <row r="287" spans="21:21">
      <c r="U287" s="40"/>
    </row>
    <row r="288" spans="21:21">
      <c r="U288" s="40"/>
    </row>
    <row r="289" spans="21:21">
      <c r="U289" s="40"/>
    </row>
    <row r="290" spans="21:21">
      <c r="U290" s="40"/>
    </row>
    <row r="291" spans="21:21">
      <c r="U291" s="40"/>
    </row>
    <row r="292" spans="21:21">
      <c r="U292" s="40"/>
    </row>
    <row r="293" spans="21:21">
      <c r="U293" s="40"/>
    </row>
    <row r="294" spans="21:21">
      <c r="U294" s="40"/>
    </row>
    <row r="295" spans="21:21">
      <c r="U295" s="40"/>
    </row>
    <row r="296" spans="21:21">
      <c r="U296" s="40"/>
    </row>
    <row r="297" spans="21:21">
      <c r="U297" s="40"/>
    </row>
    <row r="298" spans="21:21">
      <c r="U298" s="40"/>
    </row>
    <row r="299" spans="21:21">
      <c r="U299" s="40"/>
    </row>
    <row r="300" spans="21:21">
      <c r="U300" s="40"/>
    </row>
    <row r="301" spans="21:21">
      <c r="U301" s="40"/>
    </row>
    <row r="302" spans="21:21">
      <c r="U302" s="40"/>
    </row>
    <row r="303" spans="21:21">
      <c r="U303" s="40"/>
    </row>
    <row r="304" spans="21:21">
      <c r="U304" s="40"/>
    </row>
    <row r="305" spans="21:21">
      <c r="U305" s="40"/>
    </row>
    <row r="306" spans="21:21">
      <c r="U306" s="40"/>
    </row>
    <row r="307" spans="21:21">
      <c r="U307" s="40"/>
    </row>
    <row r="308" spans="21:21">
      <c r="U308" s="40"/>
    </row>
    <row r="309" spans="21:21">
      <c r="U309" s="40"/>
    </row>
    <row r="310" spans="21:21">
      <c r="U310" s="40"/>
    </row>
    <row r="311" spans="21:21">
      <c r="U311" s="40"/>
    </row>
    <row r="312" spans="21:21">
      <c r="U312" s="40"/>
    </row>
    <row r="313" spans="21:21">
      <c r="U313" s="40"/>
    </row>
    <row r="314" spans="21:21">
      <c r="U314" s="40"/>
    </row>
    <row r="315" spans="21:21">
      <c r="U315" s="40"/>
    </row>
    <row r="316" spans="21:21">
      <c r="U316" s="40"/>
    </row>
    <row r="317" spans="21:21">
      <c r="U317" s="40"/>
    </row>
    <row r="318" spans="21:21">
      <c r="U318" s="40"/>
    </row>
    <row r="319" spans="21:21">
      <c r="U319" s="40"/>
    </row>
    <row r="320" spans="21:21">
      <c r="U320" s="40"/>
    </row>
    <row r="321" spans="21:21">
      <c r="U321" s="40"/>
    </row>
    <row r="322" spans="21:21">
      <c r="U322" s="40"/>
    </row>
    <row r="323" spans="21:21">
      <c r="U323" s="40"/>
    </row>
    <row r="324" spans="21:21">
      <c r="U324" s="40"/>
    </row>
    <row r="325" spans="21:21">
      <c r="U325" s="40"/>
    </row>
    <row r="326" spans="21:21">
      <c r="U326" s="40"/>
    </row>
    <row r="327" spans="21:21">
      <c r="U327" s="40"/>
    </row>
    <row r="328" spans="21:21">
      <c r="U328" s="40"/>
    </row>
    <row r="329" spans="21:21">
      <c r="U329" s="40"/>
    </row>
    <row r="330" spans="21:21">
      <c r="U330" s="40"/>
    </row>
    <row r="331" spans="21:21">
      <c r="U331" s="40"/>
    </row>
    <row r="332" spans="21:21">
      <c r="U332" s="40"/>
    </row>
    <row r="333" spans="21:21">
      <c r="U333" s="40"/>
    </row>
    <row r="334" spans="21:21">
      <c r="U334" s="40"/>
    </row>
    <row r="335" spans="21:21">
      <c r="U335" s="40"/>
    </row>
    <row r="336" spans="21:21">
      <c r="U336" s="40"/>
    </row>
    <row r="337" spans="21:21">
      <c r="U337" s="40"/>
    </row>
    <row r="338" spans="21:21">
      <c r="U338" s="40"/>
    </row>
    <row r="339" spans="21:21">
      <c r="U339" s="40"/>
    </row>
    <row r="340" spans="21:21">
      <c r="U340" s="40"/>
    </row>
    <row r="341" spans="21:21">
      <c r="U341" s="40"/>
    </row>
    <row r="342" spans="21:21">
      <c r="U342" s="40"/>
    </row>
    <row r="343" spans="21:21">
      <c r="U343" s="40"/>
    </row>
    <row r="344" spans="21:21">
      <c r="U344" s="40"/>
    </row>
    <row r="345" spans="21:21">
      <c r="U345" s="40"/>
    </row>
    <row r="346" spans="21:21">
      <c r="U346" s="40"/>
    </row>
    <row r="347" spans="21:21">
      <c r="U347" s="40"/>
    </row>
    <row r="348" spans="21:21">
      <c r="U348" s="40"/>
    </row>
    <row r="349" spans="21:21">
      <c r="U349" s="40"/>
    </row>
    <row r="350" spans="21:21">
      <c r="U350" s="40"/>
    </row>
    <row r="351" spans="21:21">
      <c r="U351" s="40"/>
    </row>
    <row r="352" spans="21:21">
      <c r="U352" s="40"/>
    </row>
    <row r="353" spans="21:21">
      <c r="U353" s="40"/>
    </row>
    <row r="354" spans="21:21">
      <c r="U354" s="40"/>
    </row>
    <row r="355" spans="21:21">
      <c r="U355" s="40"/>
    </row>
    <row r="356" spans="21:21">
      <c r="U356" s="40"/>
    </row>
    <row r="357" spans="21:21">
      <c r="U357" s="40"/>
    </row>
    <row r="358" spans="21:21">
      <c r="U358" s="40"/>
    </row>
    <row r="359" spans="21:21">
      <c r="U359" s="40"/>
    </row>
    <row r="360" spans="21:21">
      <c r="U360" s="40"/>
    </row>
    <row r="361" spans="21:21">
      <c r="U361" s="40"/>
    </row>
    <row r="362" spans="21:21">
      <c r="U362" s="40"/>
    </row>
    <row r="363" spans="21:21">
      <c r="U363" s="40"/>
    </row>
    <row r="364" spans="21:21">
      <c r="U364" s="40"/>
    </row>
    <row r="365" spans="21:21">
      <c r="U365" s="40"/>
    </row>
    <row r="366" spans="21:21">
      <c r="U366" s="40"/>
    </row>
    <row r="367" spans="21:21">
      <c r="U367" s="40"/>
    </row>
    <row r="368" spans="21:21">
      <c r="U368" s="40"/>
    </row>
    <row r="369" spans="21:21">
      <c r="U369" s="40"/>
    </row>
    <row r="370" spans="21:21">
      <c r="U370" s="40"/>
    </row>
    <row r="371" spans="21:21">
      <c r="U371" s="40"/>
    </row>
    <row r="372" spans="21:21">
      <c r="U372" s="40"/>
    </row>
    <row r="373" spans="21:21">
      <c r="U373" s="40"/>
    </row>
    <row r="374" spans="21:21">
      <c r="U374" s="40"/>
    </row>
    <row r="375" spans="21:21">
      <c r="U375" s="40"/>
    </row>
    <row r="376" spans="21:21">
      <c r="U376" s="40"/>
    </row>
    <row r="377" spans="21:21">
      <c r="U377" s="40"/>
    </row>
    <row r="378" spans="21:21">
      <c r="U378" s="40"/>
    </row>
    <row r="379" spans="21:21">
      <c r="U379" s="40"/>
    </row>
    <row r="380" spans="21:21">
      <c r="U380" s="40"/>
    </row>
    <row r="381" spans="21:21">
      <c r="U381" s="40"/>
    </row>
    <row r="382" spans="21:21">
      <c r="U382" s="40"/>
    </row>
    <row r="383" spans="21:21">
      <c r="U383" s="40"/>
    </row>
    <row r="384" spans="21:21">
      <c r="U384" s="40"/>
    </row>
    <row r="385" spans="21:21">
      <c r="U385" s="40"/>
    </row>
    <row r="386" spans="21:21">
      <c r="U386" s="40"/>
    </row>
    <row r="387" spans="21:21">
      <c r="U387" s="40"/>
    </row>
    <row r="388" spans="21:21">
      <c r="U388" s="40"/>
    </row>
    <row r="389" spans="21:21">
      <c r="U389" s="40"/>
    </row>
    <row r="390" spans="21:21">
      <c r="U390" s="40"/>
    </row>
    <row r="391" spans="21:21">
      <c r="U391" s="40"/>
    </row>
    <row r="392" spans="21:21">
      <c r="U392" s="40"/>
    </row>
    <row r="393" spans="21:21">
      <c r="U393" s="40"/>
    </row>
    <row r="394" spans="21:21">
      <c r="U394" s="40"/>
    </row>
    <row r="395" spans="21:21">
      <c r="U395" s="40"/>
    </row>
    <row r="396" spans="21:21">
      <c r="U396" s="40"/>
    </row>
    <row r="397" spans="21:21">
      <c r="U397" s="40"/>
    </row>
    <row r="398" spans="21:21">
      <c r="U398" s="40"/>
    </row>
    <row r="399" spans="21:21">
      <c r="U399" s="40"/>
    </row>
    <row r="400" spans="21:21">
      <c r="U400" s="40"/>
    </row>
    <row r="401" spans="21:21">
      <c r="U401" s="40"/>
    </row>
    <row r="402" spans="21:21">
      <c r="U402" s="40"/>
    </row>
    <row r="403" spans="21:21">
      <c r="U403" s="40"/>
    </row>
    <row r="404" spans="21:21">
      <c r="U404" s="40"/>
    </row>
    <row r="405" spans="21:21">
      <c r="U405" s="40"/>
    </row>
    <row r="406" spans="21:21">
      <c r="U406" s="40"/>
    </row>
    <row r="407" spans="21:21">
      <c r="U407" s="40"/>
    </row>
    <row r="408" spans="21:21">
      <c r="U408" s="40"/>
    </row>
    <row r="409" spans="21:21">
      <c r="U409" s="40"/>
    </row>
    <row r="410" spans="21:21">
      <c r="U410" s="40"/>
    </row>
    <row r="411" spans="21:21">
      <c r="U411" s="40"/>
    </row>
    <row r="412" spans="21:21">
      <c r="U412" s="40"/>
    </row>
    <row r="413" spans="21:21">
      <c r="U413" s="40"/>
    </row>
    <row r="414" spans="21:21">
      <c r="U414" s="40"/>
    </row>
    <row r="415" spans="21:21">
      <c r="U415" s="40"/>
    </row>
    <row r="416" spans="21:21">
      <c r="U416" s="40"/>
    </row>
    <row r="417" spans="21:21">
      <c r="U417" s="40"/>
    </row>
    <row r="418" spans="21:21">
      <c r="U418" s="40"/>
    </row>
    <row r="419" spans="21:21">
      <c r="U419" s="40"/>
    </row>
    <row r="420" spans="21:21">
      <c r="U420" s="40"/>
    </row>
    <row r="421" spans="21:21">
      <c r="U421" s="40"/>
    </row>
    <row r="422" spans="21:21">
      <c r="U422" s="40"/>
    </row>
    <row r="423" spans="21:21">
      <c r="U423" s="40"/>
    </row>
    <row r="424" spans="21:21">
      <c r="U424" s="40"/>
    </row>
    <row r="425" spans="21:21">
      <c r="U425" s="40"/>
    </row>
    <row r="426" spans="21:21">
      <c r="U426" s="40"/>
    </row>
    <row r="427" spans="21:21">
      <c r="U427" s="40"/>
    </row>
    <row r="428" spans="21:21">
      <c r="U428" s="40"/>
    </row>
    <row r="429" spans="21:21">
      <c r="U429" s="40"/>
    </row>
    <row r="430" spans="21:21">
      <c r="U430" s="40"/>
    </row>
    <row r="431" spans="21:21">
      <c r="U431" s="40"/>
    </row>
    <row r="432" spans="21:21">
      <c r="U432" s="40"/>
    </row>
    <row r="433" spans="21:21">
      <c r="U433" s="40"/>
    </row>
    <row r="434" spans="21:21">
      <c r="U434" s="40"/>
    </row>
    <row r="435" spans="21:21">
      <c r="U435" s="40"/>
    </row>
    <row r="436" spans="21:21">
      <c r="U436" s="40"/>
    </row>
    <row r="437" spans="21:21">
      <c r="U437" s="40"/>
    </row>
    <row r="438" spans="21:21">
      <c r="U438" s="40"/>
    </row>
    <row r="439" spans="21:21">
      <c r="U439" s="40"/>
    </row>
    <row r="440" spans="21:21">
      <c r="U440" s="40"/>
    </row>
    <row r="441" spans="21:21">
      <c r="U441" s="40"/>
    </row>
    <row r="442" spans="21:21">
      <c r="U442" s="40"/>
    </row>
    <row r="443" spans="21:21">
      <c r="U443" s="40"/>
    </row>
    <row r="444" spans="21:21">
      <c r="U444" s="40"/>
    </row>
    <row r="445" spans="21:21">
      <c r="U445" s="40"/>
    </row>
    <row r="446" spans="21:21">
      <c r="U446" s="40"/>
    </row>
    <row r="447" spans="21:21">
      <c r="U447" s="40"/>
    </row>
    <row r="448" spans="21:21">
      <c r="U448" s="40"/>
    </row>
    <row r="449" spans="21:21">
      <c r="U449" s="40"/>
    </row>
    <row r="450" spans="21:21">
      <c r="U450" s="40"/>
    </row>
    <row r="451" spans="21:21">
      <c r="U451" s="40"/>
    </row>
    <row r="452" spans="21:21">
      <c r="U452" s="40"/>
    </row>
    <row r="453" spans="21:21">
      <c r="U453" s="40"/>
    </row>
    <row r="454" spans="21:21">
      <c r="U454" s="40"/>
    </row>
    <row r="455" spans="21:21">
      <c r="U455" s="40"/>
    </row>
    <row r="456" spans="21:21">
      <c r="U456" s="40"/>
    </row>
    <row r="457" spans="21:21">
      <c r="U457" s="40"/>
    </row>
    <row r="458" spans="21:21">
      <c r="U458" s="40"/>
    </row>
    <row r="459" spans="21:21">
      <c r="U459" s="40"/>
    </row>
    <row r="460" spans="21:21">
      <c r="U460" s="40"/>
    </row>
    <row r="461" spans="21:21">
      <c r="U461" s="40"/>
    </row>
    <row r="462" spans="21:21">
      <c r="U462" s="40"/>
    </row>
    <row r="463" spans="21:21">
      <c r="U463" s="40"/>
    </row>
    <row r="464" spans="21:21">
      <c r="U464" s="40"/>
    </row>
    <row r="465" spans="21:21">
      <c r="U465" s="40"/>
    </row>
    <row r="466" spans="21:21">
      <c r="U466" s="40"/>
    </row>
    <row r="467" spans="21:21">
      <c r="U467" s="40"/>
    </row>
    <row r="468" spans="21:21">
      <c r="U468" s="40"/>
    </row>
    <row r="469" spans="21:21">
      <c r="U469" s="40"/>
    </row>
    <row r="470" spans="21:21">
      <c r="U470" s="40"/>
    </row>
    <row r="471" spans="21:21">
      <c r="U471" s="40"/>
    </row>
    <row r="472" spans="21:21">
      <c r="U472" s="40"/>
    </row>
    <row r="473" spans="21:21">
      <c r="U473" s="40"/>
    </row>
    <row r="474" spans="21:21">
      <c r="U474" s="40"/>
    </row>
    <row r="475" spans="21:21">
      <c r="U475" s="40"/>
    </row>
    <row r="476" spans="21:21">
      <c r="U476" s="40"/>
    </row>
    <row r="477" spans="21:21">
      <c r="U477" s="40"/>
    </row>
    <row r="478" spans="21:21">
      <c r="U478" s="40"/>
    </row>
    <row r="479" spans="21:21">
      <c r="U479" s="40"/>
    </row>
    <row r="480" spans="21:21">
      <c r="U480" s="40"/>
    </row>
    <row r="481" spans="21:21">
      <c r="U481" s="40"/>
    </row>
    <row r="482" spans="21:21">
      <c r="U482" s="40"/>
    </row>
    <row r="483" spans="21:21">
      <c r="U483" s="40"/>
    </row>
    <row r="484" spans="21:21">
      <c r="U484" s="40"/>
    </row>
    <row r="485" spans="21:21">
      <c r="U485" s="40"/>
    </row>
    <row r="486" spans="21:21">
      <c r="U486" s="40"/>
    </row>
    <row r="487" spans="21:21">
      <c r="U487" s="40"/>
    </row>
    <row r="488" spans="21:21">
      <c r="U488" s="40"/>
    </row>
    <row r="489" spans="21:21">
      <c r="U489" s="40"/>
    </row>
    <row r="490" spans="21:21">
      <c r="U490" s="40"/>
    </row>
    <row r="491" spans="21:21">
      <c r="U491" s="40"/>
    </row>
    <row r="492" spans="21:21">
      <c r="U492" s="40"/>
    </row>
    <row r="493" spans="21:21">
      <c r="U493" s="40"/>
    </row>
    <row r="494" spans="21:21">
      <c r="U494" s="40"/>
    </row>
    <row r="495" spans="21:21">
      <c r="U495" s="40"/>
    </row>
    <row r="496" spans="21:21">
      <c r="U496" s="40"/>
    </row>
    <row r="497" spans="21:21">
      <c r="U497" s="40"/>
    </row>
    <row r="498" spans="21:21">
      <c r="U498" s="40"/>
    </row>
    <row r="499" spans="21:21">
      <c r="U499" s="40"/>
    </row>
    <row r="500" spans="21:21">
      <c r="U500" s="40"/>
    </row>
    <row r="501" spans="21:21">
      <c r="U501" s="40"/>
    </row>
    <row r="502" spans="21:21">
      <c r="U502" s="40"/>
    </row>
    <row r="503" spans="21:21">
      <c r="U503" s="40"/>
    </row>
    <row r="504" spans="21:21">
      <c r="U504" s="40"/>
    </row>
    <row r="505" spans="21:21">
      <c r="U505" s="40"/>
    </row>
    <row r="506" spans="21:21">
      <c r="U506" s="40"/>
    </row>
    <row r="507" spans="21:21">
      <c r="U507" s="40"/>
    </row>
    <row r="508" spans="21:21">
      <c r="U508" s="40"/>
    </row>
    <row r="509" spans="21:21">
      <c r="U509" s="40"/>
    </row>
    <row r="510" spans="21:21">
      <c r="U510" s="40"/>
    </row>
    <row r="511" spans="21:21">
      <c r="U511" s="40"/>
    </row>
    <row r="512" spans="21:21">
      <c r="U512" s="40"/>
    </row>
    <row r="513" spans="21:21">
      <c r="U513" s="40"/>
    </row>
    <row r="514" spans="21:21">
      <c r="U514" s="40"/>
    </row>
    <row r="515" spans="21:21">
      <c r="U515" s="40"/>
    </row>
    <row r="516" spans="21:21">
      <c r="U516" s="40"/>
    </row>
    <row r="517" spans="21:21">
      <c r="U517" s="40"/>
    </row>
    <row r="518" spans="21:21">
      <c r="U518" s="40"/>
    </row>
    <row r="519" spans="21:21">
      <c r="U519" s="40"/>
    </row>
    <row r="520" spans="21:21">
      <c r="U520" s="40"/>
    </row>
    <row r="521" spans="21:21">
      <c r="U521" s="40"/>
    </row>
    <row r="522" spans="21:21">
      <c r="U522" s="40"/>
    </row>
    <row r="523" spans="21:21">
      <c r="U523" s="40"/>
    </row>
    <row r="524" spans="21:21">
      <c r="U524" s="40"/>
    </row>
    <row r="525" spans="21:21">
      <c r="U525" s="40"/>
    </row>
    <row r="526" spans="21:21">
      <c r="U526" s="40"/>
    </row>
    <row r="527" spans="21:21">
      <c r="U527" s="40"/>
    </row>
    <row r="528" spans="21:21">
      <c r="U528" s="40"/>
    </row>
    <row r="529" spans="21:21">
      <c r="U529" s="40"/>
    </row>
    <row r="530" spans="21:21">
      <c r="U530" s="40"/>
    </row>
    <row r="531" spans="21:21">
      <c r="U531" s="40"/>
    </row>
    <row r="532" spans="21:21">
      <c r="U532" s="40"/>
    </row>
    <row r="533" spans="21:21">
      <c r="U533" s="40"/>
    </row>
    <row r="534" spans="21:21">
      <c r="U534" s="40"/>
    </row>
    <row r="535" spans="21:21">
      <c r="U535" s="40"/>
    </row>
    <row r="536" spans="21:21">
      <c r="U536" s="40"/>
    </row>
    <row r="537" spans="21:21">
      <c r="U537" s="40"/>
    </row>
    <row r="538" spans="21:21">
      <c r="U538" s="40"/>
    </row>
    <row r="539" spans="21:21">
      <c r="U539" s="40"/>
    </row>
    <row r="540" spans="21:21">
      <c r="U540" s="40"/>
    </row>
    <row r="541" spans="21:21">
      <c r="U541" s="40"/>
    </row>
    <row r="542" spans="21:21">
      <c r="U542" s="40"/>
    </row>
    <row r="543" spans="21:21">
      <c r="U543" s="40"/>
    </row>
    <row r="544" spans="21:21">
      <c r="U544" s="40"/>
    </row>
    <row r="545" spans="21:21">
      <c r="U545" s="40"/>
    </row>
    <row r="546" spans="21:21">
      <c r="U546" s="40"/>
    </row>
    <row r="547" spans="21:21">
      <c r="U547" s="40"/>
    </row>
    <row r="548" spans="21:21">
      <c r="U548" s="40"/>
    </row>
    <row r="549" spans="21:21">
      <c r="U549" s="40"/>
    </row>
    <row r="550" spans="21:21">
      <c r="U550" s="40"/>
    </row>
    <row r="551" spans="21:21">
      <c r="U551" s="40"/>
    </row>
    <row r="552" spans="21:21">
      <c r="U552" s="40"/>
    </row>
    <row r="553" spans="21:21">
      <c r="U553" s="40"/>
    </row>
    <row r="554" spans="21:21">
      <c r="U554" s="40"/>
    </row>
    <row r="555" spans="21:21">
      <c r="U555" s="40"/>
    </row>
    <row r="556" spans="21:21">
      <c r="U556" s="40"/>
    </row>
    <row r="557" spans="21:21">
      <c r="U557" s="40"/>
    </row>
    <row r="558" spans="21:21">
      <c r="U558" s="40"/>
    </row>
    <row r="559" spans="21:21">
      <c r="U559" s="40"/>
    </row>
    <row r="560" spans="21:21">
      <c r="U560" s="40"/>
    </row>
    <row r="561" spans="21:21">
      <c r="U561" s="40"/>
    </row>
    <row r="562" spans="21:21">
      <c r="U562" s="40"/>
    </row>
    <row r="563" spans="21:21">
      <c r="U563" s="40"/>
    </row>
    <row r="564" spans="21:21">
      <c r="U564" s="40"/>
    </row>
    <row r="565" spans="21:21">
      <c r="U565" s="40"/>
    </row>
    <row r="566" spans="21:21">
      <c r="U566" s="40"/>
    </row>
    <row r="567" spans="21:21">
      <c r="U567" s="40"/>
    </row>
    <row r="568" spans="21:21">
      <c r="U568" s="40"/>
    </row>
    <row r="569" spans="21:21">
      <c r="U569" s="40"/>
    </row>
    <row r="570" spans="21:21">
      <c r="U570" s="40"/>
    </row>
    <row r="571" spans="21:21">
      <c r="U571" s="40"/>
    </row>
    <row r="572" spans="21:21">
      <c r="U572" s="40"/>
    </row>
    <row r="573" spans="21:21">
      <c r="U573" s="40"/>
    </row>
    <row r="574" spans="21:21">
      <c r="U574" s="40"/>
    </row>
    <row r="575" spans="21:21">
      <c r="U575" s="40"/>
    </row>
    <row r="576" spans="21:21">
      <c r="U576" s="40"/>
    </row>
    <row r="577" spans="21:21">
      <c r="U577" s="40"/>
    </row>
    <row r="578" spans="21:21">
      <c r="U578" s="40"/>
    </row>
    <row r="579" spans="21:21">
      <c r="U579" s="40"/>
    </row>
    <row r="580" spans="21:21">
      <c r="U580" s="40"/>
    </row>
    <row r="581" spans="21:21">
      <c r="U581" s="40"/>
    </row>
    <row r="582" spans="21:21">
      <c r="U582" s="40"/>
    </row>
    <row r="583" spans="21:21">
      <c r="U583" s="40"/>
    </row>
    <row r="584" spans="21:21">
      <c r="U584" s="40"/>
    </row>
    <row r="585" spans="21:21">
      <c r="U585" s="40"/>
    </row>
    <row r="586" spans="21:21">
      <c r="U586" s="40"/>
    </row>
    <row r="587" spans="21:21">
      <c r="U587" s="40"/>
    </row>
    <row r="588" spans="21:21">
      <c r="U588" s="40"/>
    </row>
    <row r="589" spans="21:21">
      <c r="U589" s="40"/>
    </row>
    <row r="590" spans="21:21">
      <c r="U590" s="40"/>
    </row>
    <row r="591" spans="21:21">
      <c r="U591" s="40"/>
    </row>
    <row r="592" spans="21:21">
      <c r="U592" s="40"/>
    </row>
    <row r="593" spans="21:21">
      <c r="U593" s="40"/>
    </row>
    <row r="594" spans="21:21">
      <c r="U594" s="40"/>
    </row>
    <row r="595" spans="21:21">
      <c r="U595" s="40"/>
    </row>
    <row r="596" spans="21:21">
      <c r="U596" s="40"/>
    </row>
    <row r="597" spans="21:21">
      <c r="U597" s="40"/>
    </row>
    <row r="598" spans="21:21">
      <c r="U598" s="40"/>
    </row>
    <row r="599" spans="21:21">
      <c r="U599" s="40"/>
    </row>
    <row r="600" spans="21:21">
      <c r="U600" s="40"/>
    </row>
    <row r="601" spans="21:21">
      <c r="U601" s="40"/>
    </row>
    <row r="602" spans="21:21">
      <c r="U602" s="40"/>
    </row>
    <row r="603" spans="21:21">
      <c r="U603" s="40"/>
    </row>
    <row r="604" spans="21:21">
      <c r="U604" s="40"/>
    </row>
    <row r="605" spans="21:21">
      <c r="U605" s="40"/>
    </row>
    <row r="606" spans="21:21">
      <c r="U606" s="40"/>
    </row>
    <row r="607" spans="21:21">
      <c r="U607" s="40"/>
    </row>
    <row r="608" spans="21:21">
      <c r="U608" s="40"/>
    </row>
    <row r="609" spans="21:21">
      <c r="U609" s="40"/>
    </row>
    <row r="610" spans="21:21">
      <c r="U610" s="40"/>
    </row>
    <row r="611" spans="21:21">
      <c r="U611" s="40"/>
    </row>
    <row r="612" spans="21:21">
      <c r="U612" s="40"/>
    </row>
    <row r="613" spans="21:21">
      <c r="U613" s="40"/>
    </row>
    <row r="614" spans="21:21">
      <c r="U614" s="40"/>
    </row>
    <row r="615" spans="21:21">
      <c r="U615" s="40"/>
    </row>
    <row r="616" spans="21:21">
      <c r="U616" s="40"/>
    </row>
    <row r="617" spans="21:21">
      <c r="U617" s="40"/>
    </row>
    <row r="618" spans="21:21">
      <c r="U618" s="40"/>
    </row>
    <row r="619" spans="21:21">
      <c r="U619" s="40"/>
    </row>
    <row r="620" spans="21:21">
      <c r="U620" s="40"/>
    </row>
    <row r="621" spans="21:21">
      <c r="U621" s="40"/>
    </row>
    <row r="622" spans="21:21">
      <c r="U622" s="40"/>
    </row>
    <row r="623" spans="21:21">
      <c r="U623" s="40"/>
    </row>
    <row r="624" spans="21:21">
      <c r="U624" s="40"/>
    </row>
    <row r="625" spans="21:21">
      <c r="U625" s="40"/>
    </row>
    <row r="626" spans="21:21">
      <c r="U626" s="40"/>
    </row>
    <row r="627" spans="21:21">
      <c r="U627" s="40"/>
    </row>
    <row r="628" spans="21:21">
      <c r="U628" s="40"/>
    </row>
    <row r="629" spans="21:21">
      <c r="U629" s="40"/>
    </row>
    <row r="630" spans="21:21">
      <c r="U630" s="40"/>
    </row>
    <row r="631" spans="21:21">
      <c r="U631" s="40"/>
    </row>
    <row r="632" spans="21:21">
      <c r="U632" s="40"/>
    </row>
    <row r="633" spans="21:21">
      <c r="U633" s="40"/>
    </row>
    <row r="634" spans="21:21">
      <c r="U634" s="40"/>
    </row>
    <row r="635" spans="21:21">
      <c r="U635" s="40"/>
    </row>
    <row r="636" spans="21:21">
      <c r="U636" s="40"/>
    </row>
    <row r="637" spans="21:21">
      <c r="U637" s="40"/>
    </row>
    <row r="638" spans="21:21">
      <c r="U638" s="40"/>
    </row>
    <row r="639" spans="21:21">
      <c r="U639" s="40"/>
    </row>
    <row r="640" spans="21:21">
      <c r="U640" s="40"/>
    </row>
    <row r="641" spans="21:21">
      <c r="U641" s="40"/>
    </row>
    <row r="642" spans="21:21">
      <c r="U642" s="40"/>
    </row>
    <row r="643" spans="21:21">
      <c r="U643" s="40"/>
    </row>
    <row r="644" spans="21:21">
      <c r="U644" s="40"/>
    </row>
    <row r="645" spans="21:21">
      <c r="U645" s="40"/>
    </row>
    <row r="646" spans="21:21">
      <c r="U646" s="40"/>
    </row>
    <row r="647" spans="21:21">
      <c r="U647" s="40"/>
    </row>
    <row r="648" spans="21:21">
      <c r="U648" s="40"/>
    </row>
    <row r="649" spans="21:21">
      <c r="U649" s="40"/>
    </row>
    <row r="650" spans="21:21">
      <c r="U650" s="40"/>
    </row>
    <row r="651" spans="21:21">
      <c r="U651" s="40"/>
    </row>
    <row r="652" spans="21:21">
      <c r="U652" s="40"/>
    </row>
    <row r="653" spans="21:21">
      <c r="U653" s="40"/>
    </row>
    <row r="654" spans="21:21">
      <c r="U654" s="40"/>
    </row>
    <row r="655" spans="21:21">
      <c r="U655" s="40"/>
    </row>
    <row r="656" spans="21:21">
      <c r="U656" s="40"/>
    </row>
    <row r="657" spans="21:21">
      <c r="U657" s="40"/>
    </row>
    <row r="658" spans="21:21">
      <c r="U658" s="40"/>
    </row>
    <row r="659" spans="21:21">
      <c r="U659" s="40"/>
    </row>
    <row r="660" spans="21:21">
      <c r="U660" s="40"/>
    </row>
    <row r="661" spans="21:21">
      <c r="U661" s="40"/>
    </row>
    <row r="662" spans="21:21">
      <c r="U662" s="40"/>
    </row>
    <row r="663" spans="21:21">
      <c r="U663" s="40"/>
    </row>
    <row r="664" spans="21:21">
      <c r="U664" s="40"/>
    </row>
    <row r="665" spans="21:21">
      <c r="U665" s="40"/>
    </row>
    <row r="666" spans="21:21">
      <c r="U666" s="40"/>
    </row>
    <row r="667" spans="21:21">
      <c r="U667" s="40"/>
    </row>
    <row r="668" spans="21:21">
      <c r="U668" s="40"/>
    </row>
    <row r="669" spans="21:21">
      <c r="U669" s="40"/>
    </row>
    <row r="670" spans="21:21">
      <c r="U670" s="40"/>
    </row>
    <row r="671" spans="21:21">
      <c r="U671" s="40"/>
    </row>
    <row r="672" spans="21:21">
      <c r="U672" s="40"/>
    </row>
    <row r="673" spans="21:21">
      <c r="U673" s="40"/>
    </row>
    <row r="674" spans="21:21">
      <c r="U674" s="40"/>
    </row>
    <row r="675" spans="21:21">
      <c r="U675" s="40"/>
    </row>
    <row r="676" spans="21:21">
      <c r="U676" s="40"/>
    </row>
    <row r="677" spans="21:21">
      <c r="U677" s="40"/>
    </row>
    <row r="678" spans="21:21">
      <c r="U678" s="40"/>
    </row>
    <row r="679" spans="21:21">
      <c r="U679" s="40"/>
    </row>
    <row r="680" spans="21:21">
      <c r="U680" s="40"/>
    </row>
    <row r="681" spans="21:21">
      <c r="U681" s="40"/>
    </row>
    <row r="682" spans="21:21">
      <c r="U682" s="40"/>
    </row>
    <row r="683" spans="21:21">
      <c r="U683" s="40"/>
    </row>
    <row r="684" spans="21:21">
      <c r="U684" s="40"/>
    </row>
    <row r="685" spans="21:21">
      <c r="U685" s="40"/>
    </row>
    <row r="686" spans="21:21">
      <c r="U686" s="40"/>
    </row>
    <row r="687" spans="21:21">
      <c r="U687" s="40"/>
    </row>
    <row r="688" spans="21:21">
      <c r="U688" s="40"/>
    </row>
    <row r="689" spans="21:21">
      <c r="U689" s="40"/>
    </row>
    <row r="690" spans="21:21">
      <c r="U690" s="40"/>
    </row>
    <row r="691" spans="21:21">
      <c r="U691" s="40"/>
    </row>
    <row r="692" spans="21:21">
      <c r="U692" s="40"/>
    </row>
    <row r="693" spans="21:21">
      <c r="U693" s="40"/>
    </row>
    <row r="694" spans="21:21">
      <c r="U694" s="40"/>
    </row>
    <row r="695" spans="21:21">
      <c r="U695" s="40"/>
    </row>
    <row r="696" spans="21:21">
      <c r="U696" s="40"/>
    </row>
    <row r="697" spans="21:21">
      <c r="U697" s="40"/>
    </row>
    <row r="698" spans="21:21">
      <c r="U698" s="40"/>
    </row>
    <row r="699" spans="21:21">
      <c r="U699" s="40"/>
    </row>
    <row r="700" spans="21:21">
      <c r="U700" s="40"/>
    </row>
    <row r="701" spans="21:21">
      <c r="U701" s="40"/>
    </row>
    <row r="702" spans="21:21">
      <c r="U702" s="40"/>
    </row>
    <row r="703" spans="21:21">
      <c r="U703" s="40"/>
    </row>
    <row r="704" spans="21:21">
      <c r="U704" s="40"/>
    </row>
    <row r="705" spans="21:21">
      <c r="U705" s="40"/>
    </row>
    <row r="706" spans="21:21">
      <c r="U706" s="40"/>
    </row>
    <row r="707" spans="21:21">
      <c r="U707" s="40"/>
    </row>
    <row r="708" spans="21:21">
      <c r="U708" s="40"/>
    </row>
    <row r="709" spans="21:21">
      <c r="U709" s="40"/>
    </row>
    <row r="710" spans="21:21">
      <c r="U710" s="40"/>
    </row>
    <row r="711" spans="21:21">
      <c r="U711" s="40"/>
    </row>
    <row r="712" spans="21:21">
      <c r="U712" s="40"/>
    </row>
    <row r="713" spans="21:21">
      <c r="U713" s="40"/>
    </row>
    <row r="714" spans="21:21">
      <c r="U714" s="40"/>
    </row>
    <row r="715" spans="21:21">
      <c r="U715" s="40"/>
    </row>
    <row r="716" spans="21:21">
      <c r="U716" s="40"/>
    </row>
    <row r="717" spans="21:21">
      <c r="U717" s="40"/>
    </row>
    <row r="718" spans="21:21">
      <c r="U718" s="40"/>
    </row>
    <row r="719" spans="21:21">
      <c r="U719" s="40"/>
    </row>
    <row r="720" spans="21:21">
      <c r="U720" s="40"/>
    </row>
    <row r="721" spans="21:21">
      <c r="U721" s="40"/>
    </row>
    <row r="722" spans="21:21">
      <c r="U722" s="40"/>
    </row>
    <row r="723" spans="21:21">
      <c r="U723" s="40"/>
    </row>
    <row r="724" spans="21:21">
      <c r="U724" s="40"/>
    </row>
    <row r="725" spans="21:21">
      <c r="U725" s="40"/>
    </row>
    <row r="726" spans="21:21">
      <c r="U726" s="40"/>
    </row>
    <row r="727" spans="21:21">
      <c r="U727" s="40"/>
    </row>
    <row r="728" spans="21:21">
      <c r="U728" s="40"/>
    </row>
    <row r="729" spans="21:21">
      <c r="U729" s="40"/>
    </row>
    <row r="730" spans="21:21">
      <c r="U730" s="40"/>
    </row>
    <row r="731" spans="21:21">
      <c r="U731" s="40"/>
    </row>
    <row r="732" spans="21:21">
      <c r="U732" s="40"/>
    </row>
    <row r="733" spans="21:21">
      <c r="U733" s="40"/>
    </row>
    <row r="734" spans="21:21">
      <c r="U734" s="40"/>
    </row>
    <row r="735" spans="21:21">
      <c r="U735" s="40"/>
    </row>
    <row r="736" spans="21:21">
      <c r="U736" s="40"/>
    </row>
    <row r="737" spans="21:21">
      <c r="U737" s="40"/>
    </row>
    <row r="738" spans="21:21">
      <c r="U738" s="40"/>
    </row>
    <row r="739" spans="21:21">
      <c r="U739" s="40"/>
    </row>
    <row r="740" spans="21:21">
      <c r="U740" s="40"/>
    </row>
    <row r="741" spans="21:21">
      <c r="U741" s="40"/>
    </row>
    <row r="742" spans="21:21">
      <c r="U742" s="40"/>
    </row>
    <row r="743" spans="21:21">
      <c r="U743" s="40"/>
    </row>
    <row r="744" spans="21:21">
      <c r="U744" s="40"/>
    </row>
    <row r="745" spans="21:21">
      <c r="U745" s="40"/>
    </row>
    <row r="746" spans="21:21">
      <c r="U746" s="40"/>
    </row>
    <row r="747" spans="21:21">
      <c r="U747" s="40"/>
    </row>
    <row r="748" spans="21:21">
      <c r="U748" s="40"/>
    </row>
    <row r="749" spans="21:21">
      <c r="U749" s="40"/>
    </row>
    <row r="750" spans="21:21">
      <c r="U750" s="40"/>
    </row>
    <row r="751" spans="21:21">
      <c r="U751" s="40"/>
    </row>
    <row r="752" spans="21:21">
      <c r="U752" s="40"/>
    </row>
    <row r="753" spans="21:21">
      <c r="U753" s="40"/>
    </row>
    <row r="754" spans="21:21">
      <c r="U754" s="40"/>
    </row>
    <row r="755" spans="21:21">
      <c r="U755" s="40"/>
    </row>
    <row r="756" spans="21:21">
      <c r="U756" s="40"/>
    </row>
    <row r="757" spans="21:21">
      <c r="U757" s="40"/>
    </row>
    <row r="758" spans="21:21">
      <c r="U758" s="40"/>
    </row>
    <row r="759" spans="21:21">
      <c r="U759" s="40"/>
    </row>
    <row r="760" spans="21:21">
      <c r="U760" s="40"/>
    </row>
    <row r="761" spans="21:21">
      <c r="U761" s="40"/>
    </row>
    <row r="762" spans="21:21">
      <c r="U762" s="40"/>
    </row>
    <row r="763" spans="21:21">
      <c r="U763" s="40"/>
    </row>
    <row r="764" spans="21:21">
      <c r="U764" s="40"/>
    </row>
    <row r="765" spans="21:21">
      <c r="U765" s="40"/>
    </row>
    <row r="766" spans="21:21">
      <c r="U766" s="40"/>
    </row>
    <row r="767" spans="21:21">
      <c r="U767" s="40"/>
    </row>
    <row r="768" spans="21:21">
      <c r="U768" s="40"/>
    </row>
    <row r="769" spans="21:21">
      <c r="U769" s="40"/>
    </row>
    <row r="770" spans="21:21">
      <c r="U770" s="40"/>
    </row>
    <row r="771" spans="21:21">
      <c r="U771" s="40"/>
    </row>
    <row r="772" spans="21:21">
      <c r="U772" s="40"/>
    </row>
    <row r="773" spans="21:21">
      <c r="U773" s="40"/>
    </row>
    <row r="774" spans="21:21">
      <c r="U774" s="40"/>
    </row>
    <row r="775" spans="21:21">
      <c r="U775" s="40"/>
    </row>
    <row r="776" spans="21:21">
      <c r="U776" s="40"/>
    </row>
    <row r="777" spans="21:21">
      <c r="U777" s="40"/>
    </row>
    <row r="778" spans="21:21">
      <c r="U778" s="40"/>
    </row>
    <row r="779" spans="21:21">
      <c r="U779" s="40"/>
    </row>
    <row r="780" spans="21:21">
      <c r="U780" s="40"/>
    </row>
    <row r="781" spans="21:21">
      <c r="U781" s="40"/>
    </row>
    <row r="782" spans="21:21">
      <c r="U782" s="40"/>
    </row>
    <row r="783" spans="21:21">
      <c r="U783" s="40"/>
    </row>
    <row r="784" spans="21:21">
      <c r="U784" s="40"/>
    </row>
    <row r="785" spans="21:21">
      <c r="U785" s="40"/>
    </row>
    <row r="786" spans="21:21">
      <c r="U786" s="40"/>
    </row>
    <row r="787" spans="21:21">
      <c r="U787" s="40"/>
    </row>
    <row r="788" spans="21:21">
      <c r="U788" s="40"/>
    </row>
    <row r="789" spans="21:21">
      <c r="U789" s="40"/>
    </row>
    <row r="790" spans="21:21">
      <c r="U790" s="40"/>
    </row>
    <row r="791" spans="21:21">
      <c r="U791" s="40"/>
    </row>
    <row r="792" spans="21:21">
      <c r="U792" s="40"/>
    </row>
    <row r="793" spans="21:21">
      <c r="U793" s="40"/>
    </row>
    <row r="794" spans="21:21">
      <c r="U794" s="40"/>
    </row>
    <row r="795" spans="21:21">
      <c r="U795" s="40"/>
    </row>
    <row r="796" spans="21:21">
      <c r="U796" s="40"/>
    </row>
    <row r="797" spans="21:21">
      <c r="U797" s="40"/>
    </row>
    <row r="798" spans="21:21">
      <c r="U798" s="40"/>
    </row>
    <row r="799" spans="21:21">
      <c r="U799" s="40"/>
    </row>
    <row r="800" spans="21:21">
      <c r="U800" s="40"/>
    </row>
    <row r="801" spans="21:21">
      <c r="U801" s="40"/>
    </row>
    <row r="802" spans="21:21">
      <c r="U802" s="40"/>
    </row>
    <row r="803" spans="21:21">
      <c r="U803" s="40"/>
    </row>
    <row r="804" spans="21:21">
      <c r="U804" s="40"/>
    </row>
    <row r="805" spans="21:21">
      <c r="U805" s="40"/>
    </row>
    <row r="806" spans="21:21">
      <c r="U806" s="40"/>
    </row>
    <row r="807" spans="21:21">
      <c r="U807" s="40"/>
    </row>
    <row r="808" spans="21:21">
      <c r="U808" s="40"/>
    </row>
    <row r="809" spans="21:21">
      <c r="U809" s="40"/>
    </row>
    <row r="810" spans="21:21">
      <c r="U810" s="40"/>
    </row>
    <row r="811" spans="21:21">
      <c r="U811" s="40"/>
    </row>
    <row r="812" spans="21:21">
      <c r="U812" s="40"/>
    </row>
    <row r="813" spans="21:21">
      <c r="U813" s="40"/>
    </row>
    <row r="814" spans="21:21">
      <c r="U814" s="40"/>
    </row>
    <row r="815" spans="21:21">
      <c r="U815" s="40"/>
    </row>
    <row r="816" spans="21:21">
      <c r="U816" s="40"/>
    </row>
    <row r="817" spans="21:21">
      <c r="U817" s="40"/>
    </row>
    <row r="818" spans="21:21">
      <c r="U818" s="40"/>
    </row>
    <row r="819" spans="21:21">
      <c r="U819" s="40"/>
    </row>
    <row r="820" spans="21:21">
      <c r="U820" s="40"/>
    </row>
    <row r="821" spans="21:21">
      <c r="U821" s="40"/>
    </row>
    <row r="822" spans="21:21">
      <c r="U822" s="40"/>
    </row>
    <row r="823" spans="21:21">
      <c r="U823" s="40"/>
    </row>
    <row r="824" spans="21:21">
      <c r="U824" s="40"/>
    </row>
    <row r="825" spans="21:21">
      <c r="U825" s="40"/>
    </row>
    <row r="826" spans="21:21">
      <c r="U826" s="40"/>
    </row>
    <row r="827" spans="21:21">
      <c r="U827" s="40"/>
    </row>
    <row r="828" spans="21:21">
      <c r="U828" s="40"/>
    </row>
    <row r="829" spans="21:21">
      <c r="U829" s="40"/>
    </row>
    <row r="830" spans="21:21">
      <c r="U830" s="40"/>
    </row>
    <row r="831" spans="21:21">
      <c r="U831" s="40"/>
    </row>
    <row r="832" spans="21:21">
      <c r="U832" s="40"/>
    </row>
    <row r="833" spans="21:21">
      <c r="U833" s="40"/>
    </row>
    <row r="834" spans="21:21">
      <c r="U834" s="40"/>
    </row>
    <row r="835" spans="21:21">
      <c r="U835" s="40"/>
    </row>
    <row r="836" spans="21:21">
      <c r="U836" s="40"/>
    </row>
    <row r="837" spans="21:21">
      <c r="U837" s="40"/>
    </row>
    <row r="838" spans="21:21">
      <c r="U838" s="40"/>
    </row>
    <row r="839" spans="21:21">
      <c r="U839" s="40"/>
    </row>
    <row r="840" spans="21:21">
      <c r="U840" s="40"/>
    </row>
    <row r="841" spans="21:21">
      <c r="U841" s="40"/>
    </row>
    <row r="842" spans="21:21">
      <c r="U842" s="40"/>
    </row>
    <row r="843" spans="21:21">
      <c r="U843" s="40"/>
    </row>
    <row r="844" spans="21:21">
      <c r="U844" s="40"/>
    </row>
    <row r="845" spans="21:21">
      <c r="U845" s="40"/>
    </row>
    <row r="846" spans="21:21">
      <c r="U846" s="40"/>
    </row>
    <row r="847" spans="21:21">
      <c r="U847" s="40"/>
    </row>
    <row r="848" spans="21:21">
      <c r="U848" s="40"/>
    </row>
    <row r="849" spans="21:21">
      <c r="U849" s="40"/>
    </row>
    <row r="850" spans="21:21">
      <c r="U850" s="40"/>
    </row>
    <row r="851" spans="21:21">
      <c r="U851" s="40"/>
    </row>
    <row r="852" spans="21:21">
      <c r="U852" s="40"/>
    </row>
    <row r="853" spans="21:21">
      <c r="U853" s="40"/>
    </row>
    <row r="854" spans="21:21">
      <c r="U854" s="40"/>
    </row>
    <row r="855" spans="21:21">
      <c r="U855" s="40"/>
    </row>
    <row r="856" spans="21:21">
      <c r="U856" s="40"/>
    </row>
    <row r="857" spans="21:21">
      <c r="U857" s="40"/>
    </row>
    <row r="858" spans="21:21">
      <c r="U858" s="40"/>
    </row>
    <row r="859" spans="21:21">
      <c r="U859" s="40"/>
    </row>
    <row r="860" spans="21:21">
      <c r="U860" s="40"/>
    </row>
    <row r="861" spans="21:21">
      <c r="U861" s="40"/>
    </row>
    <row r="862" spans="21:21">
      <c r="U862" s="40"/>
    </row>
    <row r="863" spans="21:21">
      <c r="U863" s="40"/>
    </row>
    <row r="864" spans="21:21">
      <c r="U864" s="40"/>
    </row>
    <row r="865" spans="21:21">
      <c r="U865" s="40"/>
    </row>
    <row r="866" spans="21:21">
      <c r="U866" s="40"/>
    </row>
    <row r="867" spans="21:21">
      <c r="U867" s="40"/>
    </row>
    <row r="868" spans="21:21">
      <c r="U868" s="40"/>
    </row>
    <row r="869" spans="21:21">
      <c r="U869" s="40"/>
    </row>
    <row r="870" spans="21:21">
      <c r="U870" s="40"/>
    </row>
    <row r="871" spans="21:21">
      <c r="U871" s="40"/>
    </row>
    <row r="872" spans="21:21">
      <c r="U872" s="40"/>
    </row>
    <row r="873" spans="21:21">
      <c r="U873" s="40"/>
    </row>
    <row r="874" spans="21:21">
      <c r="U874" s="40"/>
    </row>
    <row r="875" spans="21:21">
      <c r="U875" s="40"/>
    </row>
    <row r="876" spans="21:21">
      <c r="U876" s="40"/>
    </row>
    <row r="877" spans="21:21">
      <c r="U877" s="40"/>
    </row>
    <row r="878" spans="21:21">
      <c r="U878" s="40"/>
    </row>
    <row r="879" spans="21:21">
      <c r="U879" s="40"/>
    </row>
    <row r="880" spans="21:21">
      <c r="U880" s="40"/>
    </row>
    <row r="881" spans="21:21">
      <c r="U881" s="40"/>
    </row>
    <row r="882" spans="21:21">
      <c r="U882" s="40"/>
    </row>
    <row r="883" spans="21:21">
      <c r="U883" s="40"/>
    </row>
    <row r="884" spans="21:21">
      <c r="U884" s="40"/>
    </row>
    <row r="885" spans="21:21">
      <c r="U885" s="40"/>
    </row>
    <row r="886" spans="21:21">
      <c r="U886" s="40"/>
    </row>
    <row r="887" spans="21:21">
      <c r="U887" s="40"/>
    </row>
    <row r="888" spans="21:21">
      <c r="U888" s="40"/>
    </row>
    <row r="889" spans="21:21">
      <c r="U889" s="40"/>
    </row>
    <row r="890" spans="21:21">
      <c r="U890" s="40"/>
    </row>
    <row r="891" spans="21:21">
      <c r="U891" s="40"/>
    </row>
    <row r="892" spans="21:21">
      <c r="U892" s="40"/>
    </row>
    <row r="893" spans="21:21">
      <c r="U893" s="40"/>
    </row>
    <row r="894" spans="21:21">
      <c r="U894" s="40"/>
    </row>
    <row r="895" spans="21:21">
      <c r="U895" s="40"/>
    </row>
    <row r="896" spans="21:21">
      <c r="U896" s="40"/>
    </row>
    <row r="897" spans="21:21">
      <c r="U897" s="40"/>
    </row>
    <row r="898" spans="21:21">
      <c r="U898" s="40"/>
    </row>
    <row r="899" spans="21:21">
      <c r="U899" s="40"/>
    </row>
    <row r="900" spans="21:21">
      <c r="U900" s="40"/>
    </row>
    <row r="901" spans="21:21">
      <c r="U901" s="40"/>
    </row>
    <row r="902" spans="21:21">
      <c r="U902" s="40"/>
    </row>
    <row r="903" spans="21:21">
      <c r="U903" s="40"/>
    </row>
    <row r="904" spans="21:21">
      <c r="U904" s="40"/>
    </row>
    <row r="905" spans="21:21">
      <c r="U905" s="40"/>
    </row>
    <row r="906" spans="21:21">
      <c r="U906" s="40"/>
    </row>
    <row r="907" spans="21:21">
      <c r="U907" s="40"/>
    </row>
    <row r="908" spans="21:21">
      <c r="U908" s="40"/>
    </row>
    <row r="909" spans="21:21">
      <c r="U909" s="40"/>
    </row>
    <row r="910" spans="21:21">
      <c r="U910" s="40"/>
    </row>
    <row r="911" spans="21:21">
      <c r="U911" s="40"/>
    </row>
    <row r="912" spans="21:21">
      <c r="U912" s="40"/>
    </row>
    <row r="913" spans="21:21">
      <c r="U913" s="40"/>
    </row>
    <row r="914" spans="21:21">
      <c r="U914" s="40"/>
    </row>
    <row r="915" spans="21:21">
      <c r="U915" s="40"/>
    </row>
    <row r="916" spans="21:21">
      <c r="U916" s="40"/>
    </row>
    <row r="917" spans="21:21">
      <c r="U917" s="40"/>
    </row>
    <row r="918" spans="21:21">
      <c r="U918" s="40"/>
    </row>
    <row r="919" spans="21:21">
      <c r="U919" s="40"/>
    </row>
    <row r="920" spans="21:21">
      <c r="U920" s="40"/>
    </row>
    <row r="921" spans="21:21">
      <c r="U921" s="40"/>
    </row>
    <row r="922" spans="21:21">
      <c r="U922" s="40"/>
    </row>
    <row r="923" spans="21:21">
      <c r="U923" s="40"/>
    </row>
    <row r="924" spans="21:21">
      <c r="U924" s="40"/>
    </row>
    <row r="925" spans="21:21">
      <c r="U925" s="40"/>
    </row>
    <row r="926" spans="21:21">
      <c r="U926" s="40"/>
    </row>
    <row r="927" spans="21:21">
      <c r="U927" s="40"/>
    </row>
    <row r="928" spans="21:21">
      <c r="U928" s="40"/>
    </row>
    <row r="929" spans="21:21">
      <c r="U929" s="40"/>
    </row>
    <row r="930" spans="21:21">
      <c r="U930" s="40"/>
    </row>
    <row r="931" spans="21:21">
      <c r="U931" s="40"/>
    </row>
    <row r="932" spans="21:21">
      <c r="U932" s="40"/>
    </row>
    <row r="933" spans="21:21">
      <c r="U933" s="40"/>
    </row>
    <row r="934" spans="21:21">
      <c r="U934" s="40"/>
    </row>
    <row r="935" spans="21:21">
      <c r="U935" s="40"/>
    </row>
    <row r="936" spans="21:21">
      <c r="U936" s="40"/>
    </row>
    <row r="937" spans="21:21">
      <c r="U937" s="40"/>
    </row>
    <row r="938" spans="21:21">
      <c r="U938" s="40"/>
    </row>
    <row r="939" spans="21:21">
      <c r="U939" s="40"/>
    </row>
    <row r="940" spans="21:21">
      <c r="U940" s="40"/>
    </row>
    <row r="941" spans="21:21">
      <c r="U941" s="40"/>
    </row>
    <row r="942" spans="21:21">
      <c r="U942" s="40"/>
    </row>
    <row r="943" spans="21:21">
      <c r="U943" s="40"/>
    </row>
    <row r="944" spans="21:21">
      <c r="U944" s="40"/>
    </row>
    <row r="945" spans="21:21">
      <c r="U945" s="40"/>
    </row>
    <row r="946" spans="21:21">
      <c r="U946" s="40"/>
    </row>
    <row r="947" spans="21:21">
      <c r="U947" s="40"/>
    </row>
    <row r="948" spans="21:21">
      <c r="U948" s="40"/>
    </row>
    <row r="949" spans="21:21">
      <c r="U949" s="40"/>
    </row>
    <row r="950" spans="21:21">
      <c r="U950" s="40"/>
    </row>
    <row r="951" spans="21:21">
      <c r="U951" s="40"/>
    </row>
    <row r="952" spans="21:21">
      <c r="U952" s="40"/>
    </row>
    <row r="953" spans="21:21">
      <c r="U953" s="40"/>
    </row>
    <row r="954" spans="21:21">
      <c r="U954" s="40"/>
    </row>
    <row r="955" spans="21:21">
      <c r="U955" s="40"/>
    </row>
    <row r="956" spans="21:21">
      <c r="U956" s="40"/>
    </row>
    <row r="957" spans="21:21">
      <c r="U957" s="40"/>
    </row>
    <row r="958" spans="21:21">
      <c r="U958" s="40"/>
    </row>
    <row r="959" spans="21:21">
      <c r="U959" s="40"/>
    </row>
    <row r="960" spans="21:21">
      <c r="U960" s="40"/>
    </row>
    <row r="961" spans="21:21">
      <c r="U961" s="40"/>
    </row>
    <row r="962" spans="21:21">
      <c r="U962" s="40"/>
    </row>
    <row r="963" spans="21:21">
      <c r="U963" s="40"/>
    </row>
    <row r="964" spans="21:21">
      <c r="U964" s="40"/>
    </row>
    <row r="965" spans="21:21">
      <c r="U965" s="40"/>
    </row>
    <row r="966" spans="21:21">
      <c r="U966" s="40"/>
    </row>
    <row r="967" spans="21:21">
      <c r="U967" s="40"/>
    </row>
    <row r="968" spans="21:21">
      <c r="U968" s="40"/>
    </row>
    <row r="969" spans="21:21">
      <c r="U969" s="40"/>
    </row>
    <row r="970" spans="21:21">
      <c r="U970" s="40"/>
    </row>
    <row r="971" spans="21:21">
      <c r="U971" s="40"/>
    </row>
    <row r="972" spans="21:21">
      <c r="U972" s="40"/>
    </row>
    <row r="973" spans="21:21">
      <c r="U973" s="40"/>
    </row>
    <row r="974" spans="21:21">
      <c r="U974" s="40"/>
    </row>
    <row r="975" spans="21:21">
      <c r="U975" s="40"/>
    </row>
    <row r="976" spans="21:21">
      <c r="U976" s="40"/>
    </row>
    <row r="977" spans="21:21">
      <c r="U977" s="40"/>
    </row>
    <row r="978" spans="21:21">
      <c r="U978" s="40"/>
    </row>
    <row r="979" spans="21:21">
      <c r="U979" s="40"/>
    </row>
    <row r="980" spans="21:21">
      <c r="U980" s="40"/>
    </row>
    <row r="981" spans="21:21">
      <c r="U981" s="40"/>
    </row>
    <row r="982" spans="21:21">
      <c r="U982" s="40"/>
    </row>
    <row r="983" spans="21:21">
      <c r="U983" s="40"/>
    </row>
    <row r="984" spans="21:21">
      <c r="U984" s="40"/>
    </row>
    <row r="985" spans="21:21">
      <c r="U985" s="40"/>
    </row>
    <row r="986" spans="21:21">
      <c r="U986" s="40"/>
    </row>
    <row r="987" spans="21:21">
      <c r="U987" s="40"/>
    </row>
    <row r="988" spans="21:21">
      <c r="U988" s="40"/>
    </row>
    <row r="989" spans="21:21">
      <c r="U989" s="40"/>
    </row>
    <row r="990" spans="21:21">
      <c r="U990" s="40"/>
    </row>
    <row r="991" spans="21:21">
      <c r="U991" s="40"/>
    </row>
    <row r="992" spans="21:21">
      <c r="U992" s="40"/>
    </row>
    <row r="993" spans="21:21">
      <c r="U993" s="40"/>
    </row>
    <row r="994" spans="21:21">
      <c r="U994" s="40"/>
    </row>
    <row r="995" spans="21:21">
      <c r="U995" s="40"/>
    </row>
    <row r="996" spans="21:21">
      <c r="U996" s="40"/>
    </row>
    <row r="997" spans="21:21">
      <c r="U997" s="40"/>
    </row>
    <row r="998" spans="21:21">
      <c r="U998" s="40"/>
    </row>
    <row r="999" spans="21:21">
      <c r="U999" s="40"/>
    </row>
    <row r="1000" spans="21:21">
      <c r="U1000" s="40"/>
    </row>
    <row r="1001" spans="21:21">
      <c r="U1001" s="40"/>
    </row>
    <row r="1002" spans="21:21">
      <c r="U1002" s="40"/>
    </row>
    <row r="1003" spans="21:21">
      <c r="U1003" s="40"/>
    </row>
    <row r="1004" spans="21:21">
      <c r="U1004" s="40"/>
    </row>
    <row r="1005" spans="21:21">
      <c r="U1005" s="40"/>
    </row>
    <row r="1006" spans="21:21">
      <c r="U1006" s="40"/>
    </row>
    <row r="1007" spans="21:21">
      <c r="U1007" s="40"/>
    </row>
    <row r="1008" spans="21:21">
      <c r="U1008" s="40"/>
    </row>
    <row r="1009" spans="21:21">
      <c r="U1009" s="40"/>
    </row>
    <row r="1010" spans="21:21">
      <c r="U1010" s="40"/>
    </row>
    <row r="1011" spans="21:21">
      <c r="U1011" s="40"/>
    </row>
    <row r="1012" spans="21:21">
      <c r="U1012" s="40"/>
    </row>
    <row r="1013" spans="21:21">
      <c r="U1013" s="40"/>
    </row>
    <row r="1014" spans="21:21">
      <c r="U1014" s="40"/>
    </row>
    <row r="1015" spans="21:21">
      <c r="U1015" s="40"/>
    </row>
    <row r="1016" spans="21:21">
      <c r="U1016" s="40"/>
    </row>
    <row r="1017" spans="21:21">
      <c r="U1017" s="40"/>
    </row>
    <row r="1018" spans="21:21">
      <c r="U1018" s="40"/>
    </row>
    <row r="1019" spans="21:21">
      <c r="U1019" s="40"/>
    </row>
    <row r="1020" spans="21:21">
      <c r="U1020" s="40"/>
    </row>
    <row r="1021" spans="21:21">
      <c r="U1021" s="40"/>
    </row>
    <row r="1022" spans="21:21">
      <c r="U1022" s="40"/>
    </row>
    <row r="1023" spans="21:21">
      <c r="U1023" s="40"/>
    </row>
    <row r="1024" spans="21:21">
      <c r="U1024" s="40"/>
    </row>
    <row r="1025" spans="21:21">
      <c r="U1025" s="40"/>
    </row>
    <row r="1026" spans="21:21">
      <c r="U1026" s="40"/>
    </row>
    <row r="1027" spans="21:21">
      <c r="U1027" s="40"/>
    </row>
    <row r="1028" spans="21:21">
      <c r="U1028" s="40"/>
    </row>
    <row r="1029" spans="21:21">
      <c r="U1029" s="40"/>
    </row>
    <row r="1030" spans="21:21">
      <c r="U1030" s="40"/>
    </row>
    <row r="1031" spans="21:21">
      <c r="U1031" s="40"/>
    </row>
    <row r="1032" spans="21:21">
      <c r="U1032" s="40"/>
    </row>
    <row r="1033" spans="21:21">
      <c r="U1033" s="40"/>
    </row>
    <row r="1034" spans="21:21">
      <c r="U1034" s="40"/>
    </row>
    <row r="1035" spans="21:21">
      <c r="U1035" s="40"/>
    </row>
    <row r="1036" spans="21:21">
      <c r="U1036" s="40"/>
    </row>
    <row r="1037" spans="21:21">
      <c r="U1037" s="40"/>
    </row>
    <row r="1038" spans="21:21">
      <c r="U1038" s="40"/>
    </row>
    <row r="1039" spans="21:21">
      <c r="U1039" s="40"/>
    </row>
    <row r="1040" spans="21:21">
      <c r="U1040" s="40"/>
    </row>
    <row r="1041" spans="21:21">
      <c r="U1041" s="40"/>
    </row>
    <row r="1042" spans="21:21">
      <c r="U1042" s="40"/>
    </row>
    <row r="1043" spans="21:21">
      <c r="U1043" s="40"/>
    </row>
    <row r="1044" spans="21:21">
      <c r="U1044" s="40"/>
    </row>
    <row r="1045" spans="21:21">
      <c r="U1045" s="40"/>
    </row>
    <row r="1046" spans="21:21">
      <c r="U1046" s="40"/>
    </row>
    <row r="1047" spans="21:21">
      <c r="U1047" s="40"/>
    </row>
    <row r="1048" spans="21:21">
      <c r="U1048" s="40"/>
    </row>
    <row r="1049" spans="21:21">
      <c r="U1049" s="40"/>
    </row>
    <row r="1050" spans="21:21">
      <c r="U1050" s="40"/>
    </row>
    <row r="1051" spans="21:21">
      <c r="U1051" s="40"/>
    </row>
    <row r="1052" spans="21:21">
      <c r="U1052" s="40"/>
    </row>
    <row r="1053" spans="21:21">
      <c r="U1053" s="40"/>
    </row>
    <row r="1054" spans="21:21">
      <c r="U1054" s="40"/>
    </row>
    <row r="1055" spans="21:21">
      <c r="U1055" s="40"/>
    </row>
    <row r="1056" spans="21:21">
      <c r="U1056" s="40"/>
    </row>
    <row r="1057" spans="21:21">
      <c r="U1057" s="40"/>
    </row>
    <row r="1058" spans="21:21">
      <c r="U1058" s="40"/>
    </row>
    <row r="1059" spans="21:21">
      <c r="U1059" s="40"/>
    </row>
    <row r="1060" spans="21:21">
      <c r="U1060" s="40"/>
    </row>
    <row r="1061" spans="21:21">
      <c r="U1061" s="40"/>
    </row>
    <row r="1062" spans="21:21">
      <c r="U1062" s="40"/>
    </row>
    <row r="1063" spans="21:21">
      <c r="U1063" s="40"/>
    </row>
    <row r="1064" spans="21:21">
      <c r="U1064" s="40"/>
    </row>
    <row r="1065" spans="21:21">
      <c r="U1065" s="40"/>
    </row>
    <row r="1066" spans="21:21">
      <c r="U1066" s="40"/>
    </row>
    <row r="1067" spans="21:21">
      <c r="U1067" s="40"/>
    </row>
    <row r="1068" spans="21:21">
      <c r="U1068" s="40"/>
    </row>
    <row r="1069" spans="21:21">
      <c r="U1069" s="40"/>
    </row>
    <row r="1070" spans="21:21">
      <c r="U1070" s="40"/>
    </row>
    <row r="1071" spans="21:21">
      <c r="U1071" s="40"/>
    </row>
    <row r="1072" spans="21:21">
      <c r="U1072" s="40"/>
    </row>
    <row r="1073" spans="21:21">
      <c r="U1073" s="40"/>
    </row>
    <row r="1074" spans="21:21">
      <c r="U1074" s="40"/>
    </row>
    <row r="1075" spans="21:21">
      <c r="U1075" s="40"/>
    </row>
    <row r="1076" spans="21:21">
      <c r="U1076" s="40"/>
    </row>
    <row r="1077" spans="21:21">
      <c r="U1077" s="40"/>
    </row>
    <row r="1078" spans="21:21">
      <c r="U1078" s="40"/>
    </row>
    <row r="1079" spans="21:21">
      <c r="U1079" s="40"/>
    </row>
    <row r="1080" spans="21:21">
      <c r="U1080" s="40"/>
    </row>
    <row r="1081" spans="21:21">
      <c r="U1081" s="40"/>
    </row>
    <row r="1082" spans="21:21">
      <c r="U1082" s="40"/>
    </row>
    <row r="1083" spans="21:21">
      <c r="U1083" s="40"/>
    </row>
    <row r="1084" spans="21:21">
      <c r="U1084" s="40"/>
    </row>
    <row r="1085" spans="21:21">
      <c r="U1085" s="40"/>
    </row>
    <row r="1086" spans="21:21">
      <c r="U1086" s="40"/>
    </row>
    <row r="1087" spans="21:21">
      <c r="U1087" s="40"/>
    </row>
    <row r="1088" spans="21:21">
      <c r="U1088" s="40"/>
    </row>
    <row r="1089" spans="21:21">
      <c r="U1089" s="40"/>
    </row>
    <row r="1090" spans="21:21">
      <c r="U1090" s="40"/>
    </row>
    <row r="1091" spans="21:21">
      <c r="U1091" s="40"/>
    </row>
    <row r="1092" spans="21:21">
      <c r="U1092" s="40"/>
    </row>
    <row r="1093" spans="21:21">
      <c r="U1093" s="40"/>
    </row>
    <row r="1094" spans="21:21">
      <c r="U1094" s="40"/>
    </row>
    <row r="1095" spans="21:21">
      <c r="U1095" s="40"/>
    </row>
    <row r="1096" spans="21:21">
      <c r="U1096" s="40"/>
    </row>
    <row r="1097" spans="21:21">
      <c r="U1097" s="40"/>
    </row>
    <row r="1098" spans="21:21">
      <c r="U1098" s="40"/>
    </row>
    <row r="1099" spans="21:21">
      <c r="U1099" s="40"/>
    </row>
    <row r="1100" spans="21:21">
      <c r="U1100" s="40"/>
    </row>
    <row r="1101" spans="21:21">
      <c r="U1101" s="40"/>
    </row>
    <row r="1102" spans="21:21">
      <c r="U1102" s="40"/>
    </row>
    <row r="1103" spans="21:21">
      <c r="U1103" s="40"/>
    </row>
    <row r="1104" spans="21:21">
      <c r="U1104" s="40"/>
    </row>
    <row r="1105" spans="21:21">
      <c r="U1105" s="40"/>
    </row>
    <row r="1106" spans="21:21">
      <c r="U1106" s="40"/>
    </row>
    <row r="1107" spans="21:21">
      <c r="U1107" s="40"/>
    </row>
    <row r="1108" spans="21:21">
      <c r="U1108" s="40"/>
    </row>
    <row r="1109" spans="21:21">
      <c r="U1109" s="40"/>
    </row>
    <row r="1110" spans="21:21">
      <c r="U1110" s="40"/>
    </row>
    <row r="1111" spans="21:21">
      <c r="U1111" s="40"/>
    </row>
    <row r="1112" spans="21:21">
      <c r="U1112" s="40"/>
    </row>
    <row r="1113" spans="21:21">
      <c r="U1113" s="40"/>
    </row>
    <row r="1114" spans="21:21">
      <c r="U1114" s="40"/>
    </row>
    <row r="1115" spans="21:21">
      <c r="U1115" s="40"/>
    </row>
    <row r="1116" spans="21:21">
      <c r="U1116" s="40"/>
    </row>
    <row r="1117" spans="21:21">
      <c r="U1117" s="40"/>
    </row>
    <row r="1118" spans="21:21">
      <c r="U1118" s="40"/>
    </row>
    <row r="1119" spans="21:21">
      <c r="U1119" s="40"/>
    </row>
    <row r="1120" spans="21:21">
      <c r="U1120" s="40"/>
    </row>
    <row r="1121" spans="21:21">
      <c r="U1121" s="40"/>
    </row>
    <row r="1122" spans="21:21">
      <c r="U1122" s="40"/>
    </row>
    <row r="1123" spans="21:21">
      <c r="U1123" s="40"/>
    </row>
    <row r="1124" spans="21:21">
      <c r="U1124" s="40"/>
    </row>
    <row r="1125" spans="21:21">
      <c r="U1125" s="40"/>
    </row>
    <row r="1126" spans="21:21">
      <c r="U1126" s="40"/>
    </row>
    <row r="1127" spans="21:21">
      <c r="U1127" s="40"/>
    </row>
    <row r="1128" spans="21:21">
      <c r="U1128" s="40"/>
    </row>
    <row r="1129" spans="21:21">
      <c r="U1129" s="40"/>
    </row>
    <row r="1130" spans="21:21">
      <c r="U1130" s="40"/>
    </row>
    <row r="1131" spans="21:21">
      <c r="U1131" s="40"/>
    </row>
    <row r="1132" spans="21:21">
      <c r="U1132" s="40"/>
    </row>
    <row r="1133" spans="21:21">
      <c r="U1133" s="40"/>
    </row>
    <row r="1134" spans="21:21">
      <c r="U1134" s="40"/>
    </row>
    <row r="1135" spans="21:21">
      <c r="U1135" s="40"/>
    </row>
    <row r="1136" spans="21:21">
      <c r="U1136" s="40"/>
    </row>
    <row r="1137" spans="21:21">
      <c r="U1137" s="40"/>
    </row>
    <row r="1138" spans="21:21">
      <c r="U1138" s="40"/>
    </row>
    <row r="1139" spans="21:21">
      <c r="U1139" s="40"/>
    </row>
    <row r="1140" spans="21:21">
      <c r="U1140" s="40"/>
    </row>
    <row r="1141" spans="21:21">
      <c r="U1141" s="40"/>
    </row>
    <row r="1142" spans="21:21">
      <c r="U1142" s="40"/>
    </row>
    <row r="1143" spans="21:21">
      <c r="U1143" s="40"/>
    </row>
    <row r="1144" spans="21:21">
      <c r="U1144" s="40"/>
    </row>
    <row r="1145" spans="21:21">
      <c r="U1145" s="40"/>
    </row>
    <row r="1146" spans="21:21">
      <c r="U1146" s="40"/>
    </row>
    <row r="1147" spans="21:21">
      <c r="U1147" s="40"/>
    </row>
    <row r="1148" spans="21:21">
      <c r="U1148" s="40"/>
    </row>
    <row r="1149" spans="21:21">
      <c r="U1149" s="40"/>
    </row>
    <row r="1150" spans="21:21">
      <c r="U1150" s="40"/>
    </row>
    <row r="1151" spans="21:21">
      <c r="U1151" s="40"/>
    </row>
    <row r="1152" spans="21:21">
      <c r="U1152" s="40"/>
    </row>
    <row r="1153" spans="21:21">
      <c r="U1153" s="40"/>
    </row>
    <row r="1154" spans="21:21">
      <c r="U1154" s="40"/>
    </row>
    <row r="1155" spans="21:21">
      <c r="U1155" s="40"/>
    </row>
    <row r="1156" spans="21:21">
      <c r="U1156" s="40"/>
    </row>
    <row r="1157" spans="21:21">
      <c r="U1157" s="40"/>
    </row>
    <row r="1158" spans="21:21">
      <c r="U1158" s="40"/>
    </row>
    <row r="1159" spans="21:21">
      <c r="U1159" s="40"/>
    </row>
    <row r="1160" spans="21:21">
      <c r="U1160" s="40"/>
    </row>
    <row r="1161" spans="21:21">
      <c r="U1161" s="40"/>
    </row>
    <row r="1162" spans="21:21">
      <c r="U1162" s="40"/>
    </row>
    <row r="1163" spans="21:21">
      <c r="U1163" s="40"/>
    </row>
    <row r="1164" spans="21:21">
      <c r="U1164" s="40"/>
    </row>
    <row r="1165" spans="21:21">
      <c r="U1165" s="40"/>
    </row>
    <row r="1166" spans="21:21">
      <c r="U1166" s="40"/>
    </row>
    <row r="1167" spans="21:21">
      <c r="U1167" s="40"/>
    </row>
    <row r="1168" spans="21:21">
      <c r="U1168" s="40"/>
    </row>
    <row r="1169" spans="21:21">
      <c r="U1169" s="40"/>
    </row>
    <row r="1170" spans="21:21">
      <c r="U1170" s="40"/>
    </row>
    <row r="1171" spans="21:21">
      <c r="U1171" s="40"/>
    </row>
    <row r="1172" spans="21:21">
      <c r="U1172" s="40"/>
    </row>
    <row r="1173" spans="21:21">
      <c r="U1173" s="40"/>
    </row>
    <row r="1174" spans="21:21">
      <c r="U1174" s="40"/>
    </row>
    <row r="1175" spans="21:21">
      <c r="U1175" s="40"/>
    </row>
    <row r="1176" spans="21:21">
      <c r="U1176" s="40"/>
    </row>
    <row r="1177" spans="21:21">
      <c r="U1177" s="40"/>
    </row>
    <row r="1178" spans="21:21">
      <c r="U1178" s="40"/>
    </row>
    <row r="1179" spans="21:21">
      <c r="U1179" s="40"/>
    </row>
    <row r="1180" spans="21:21">
      <c r="U1180" s="40"/>
    </row>
    <row r="1181" spans="21:21">
      <c r="U1181" s="40"/>
    </row>
    <row r="1182" spans="21:21">
      <c r="U1182" s="40"/>
    </row>
    <row r="1183" spans="21:21">
      <c r="U1183" s="40"/>
    </row>
    <row r="1184" spans="21:21">
      <c r="U1184" s="40"/>
    </row>
    <row r="1185" spans="21:21">
      <c r="U1185" s="40"/>
    </row>
    <row r="1186" spans="21:21">
      <c r="U1186" s="40"/>
    </row>
    <row r="1187" spans="21:21">
      <c r="U1187" s="40"/>
    </row>
    <row r="1188" spans="21:21">
      <c r="U1188" s="40"/>
    </row>
    <row r="1189" spans="21:21">
      <c r="U1189" s="40"/>
    </row>
    <row r="1190" spans="21:21">
      <c r="U1190" s="40"/>
    </row>
    <row r="1191" spans="21:21">
      <c r="U1191" s="40"/>
    </row>
    <row r="1192" spans="21:21">
      <c r="U1192" s="40"/>
    </row>
    <row r="1193" spans="21:21">
      <c r="U1193" s="40"/>
    </row>
    <row r="1194" spans="21:21">
      <c r="U1194" s="40"/>
    </row>
    <row r="1195" spans="21:21">
      <c r="U1195" s="40"/>
    </row>
    <row r="1196" spans="21:21">
      <c r="U1196" s="40"/>
    </row>
    <row r="1197" spans="21:21">
      <c r="U1197" s="40"/>
    </row>
    <row r="1198" spans="21:21">
      <c r="U1198" s="40"/>
    </row>
    <row r="1199" spans="21:21">
      <c r="U1199" s="40"/>
    </row>
    <row r="1200" spans="21:21">
      <c r="U1200" s="40"/>
    </row>
    <row r="1201" spans="21:21">
      <c r="U1201" s="40"/>
    </row>
    <row r="1202" spans="21:21">
      <c r="U1202" s="40"/>
    </row>
    <row r="1203" spans="21:21">
      <c r="U1203" s="40"/>
    </row>
    <row r="1204" spans="21:21">
      <c r="U1204" s="40"/>
    </row>
    <row r="1205" spans="21:21">
      <c r="U1205" s="40"/>
    </row>
    <row r="1206" spans="21:21">
      <c r="U1206" s="40"/>
    </row>
    <row r="1207" spans="21:21">
      <c r="U1207" s="40"/>
    </row>
    <row r="1208" spans="21:21">
      <c r="U1208" s="40"/>
    </row>
    <row r="1209" spans="21:21">
      <c r="U1209" s="40"/>
    </row>
    <row r="1210" spans="21:21">
      <c r="U1210" s="40"/>
    </row>
    <row r="1211" spans="21:21">
      <c r="U1211" s="40"/>
    </row>
    <row r="1212" spans="21:21">
      <c r="U1212" s="40"/>
    </row>
    <row r="1213" spans="21:21">
      <c r="U1213" s="40"/>
    </row>
    <row r="1214" spans="21:21">
      <c r="U1214" s="40"/>
    </row>
    <row r="1215" spans="21:21">
      <c r="U1215" s="40"/>
    </row>
    <row r="1216" spans="21:21">
      <c r="U1216" s="40"/>
    </row>
    <row r="1217" spans="21:21">
      <c r="U1217" s="40"/>
    </row>
    <row r="1218" spans="21:21">
      <c r="U1218" s="40"/>
    </row>
    <row r="1219" spans="21:21">
      <c r="U1219" s="40"/>
    </row>
    <row r="1220" spans="21:21">
      <c r="U1220" s="40"/>
    </row>
    <row r="1221" spans="21:21">
      <c r="U1221" s="40"/>
    </row>
    <row r="1222" spans="21:21">
      <c r="U1222" s="40"/>
    </row>
    <row r="1223" spans="21:21">
      <c r="U1223" s="40"/>
    </row>
    <row r="1224" spans="21:21">
      <c r="U1224" s="40"/>
    </row>
    <row r="1225" spans="21:21">
      <c r="U1225" s="40"/>
    </row>
    <row r="1226" spans="21:21">
      <c r="U1226" s="40"/>
    </row>
    <row r="1227" spans="21:21">
      <c r="U1227" s="40"/>
    </row>
    <row r="1228" spans="21:21">
      <c r="U1228" s="40"/>
    </row>
    <row r="1229" spans="21:21">
      <c r="U1229" s="40"/>
    </row>
    <row r="1230" spans="21:21">
      <c r="U1230" s="40"/>
    </row>
    <row r="1231" spans="21:21">
      <c r="U1231" s="40"/>
    </row>
    <row r="1232" spans="21:21">
      <c r="U1232" s="40"/>
    </row>
    <row r="1233" spans="21:21">
      <c r="U1233" s="40"/>
    </row>
    <row r="1234" spans="21:21">
      <c r="U1234" s="40"/>
    </row>
    <row r="1235" spans="21:21">
      <c r="U1235" s="40"/>
    </row>
    <row r="1236" spans="21:21">
      <c r="U1236" s="40"/>
    </row>
    <row r="1237" spans="21:21">
      <c r="U1237" s="40"/>
    </row>
    <row r="1238" spans="21:21">
      <c r="U1238" s="40"/>
    </row>
    <row r="1239" spans="21:21">
      <c r="U1239" s="40"/>
    </row>
    <row r="1240" spans="21:21">
      <c r="U1240" s="40"/>
    </row>
    <row r="1241" spans="21:21">
      <c r="U1241" s="40"/>
    </row>
    <row r="1242" spans="21:21">
      <c r="U1242" s="40"/>
    </row>
    <row r="1243" spans="21:21">
      <c r="U1243" s="40"/>
    </row>
    <row r="1244" spans="21:21">
      <c r="U1244" s="40"/>
    </row>
    <row r="1245" spans="21:21">
      <c r="U1245" s="40"/>
    </row>
    <row r="1246" spans="21:21">
      <c r="U1246" s="40"/>
    </row>
    <row r="1247" spans="21:21">
      <c r="U1247" s="40"/>
    </row>
    <row r="1248" spans="21:21">
      <c r="U1248" s="40"/>
    </row>
    <row r="1249" spans="21:21">
      <c r="U1249" s="40"/>
    </row>
    <row r="1250" spans="21:21">
      <c r="U1250" s="40"/>
    </row>
    <row r="1251" spans="21:21">
      <c r="U1251" s="40"/>
    </row>
    <row r="1252" spans="21:21">
      <c r="U1252" s="40"/>
    </row>
    <row r="1253" spans="21:21">
      <c r="U1253" s="40"/>
    </row>
    <row r="1254" spans="21:21">
      <c r="U1254" s="40"/>
    </row>
    <row r="1255" spans="21:21">
      <c r="U1255" s="40"/>
    </row>
    <row r="1256" spans="21:21">
      <c r="U1256" s="40"/>
    </row>
    <row r="1257" spans="21:21">
      <c r="U1257" s="40"/>
    </row>
    <row r="1258" spans="21:21">
      <c r="U1258" s="40"/>
    </row>
    <row r="1259" spans="21:21">
      <c r="U1259" s="40"/>
    </row>
    <row r="1260" spans="21:21">
      <c r="U1260" s="40"/>
    </row>
    <row r="1261" spans="21:21">
      <c r="U1261" s="40"/>
    </row>
    <row r="1262" spans="21:21">
      <c r="U1262" s="40"/>
    </row>
    <row r="1263" spans="21:21">
      <c r="U1263" s="40"/>
    </row>
    <row r="1264" spans="21:21">
      <c r="U1264" s="40"/>
    </row>
    <row r="1265" spans="21:21">
      <c r="U1265" s="40"/>
    </row>
    <row r="1266" spans="21:21">
      <c r="U1266" s="40"/>
    </row>
    <row r="1267" spans="21:21">
      <c r="U1267" s="40"/>
    </row>
    <row r="1268" spans="21:21">
      <c r="U1268" s="40"/>
    </row>
    <row r="1269" spans="21:21">
      <c r="U1269" s="40"/>
    </row>
    <row r="1270" spans="21:21">
      <c r="U1270" s="40"/>
    </row>
    <row r="1271" spans="21:21">
      <c r="U1271" s="40"/>
    </row>
    <row r="1272" spans="21:21">
      <c r="U1272" s="40"/>
    </row>
    <row r="1273" spans="21:21">
      <c r="U1273" s="40"/>
    </row>
    <row r="1274" spans="21:21">
      <c r="U1274" s="40"/>
    </row>
    <row r="1275" spans="21:21">
      <c r="U1275" s="40"/>
    </row>
    <row r="1276" spans="21:21">
      <c r="U1276" s="40"/>
    </row>
    <row r="1277" spans="21:21">
      <c r="U1277" s="40"/>
    </row>
    <row r="1278" spans="21:21">
      <c r="U1278" s="40"/>
    </row>
    <row r="1279" spans="21:21">
      <c r="U1279" s="40"/>
    </row>
    <row r="1280" spans="21:21">
      <c r="U1280" s="40"/>
    </row>
    <row r="1281" spans="21:21">
      <c r="U1281" s="40"/>
    </row>
    <row r="1282" spans="21:21">
      <c r="U1282" s="40"/>
    </row>
    <row r="1283" spans="21:21">
      <c r="U1283" s="40"/>
    </row>
    <row r="1284" spans="21:21">
      <c r="U1284" s="40"/>
    </row>
    <row r="1285" spans="21:21">
      <c r="U1285" s="40"/>
    </row>
    <row r="1286" spans="21:21">
      <c r="U1286" s="40"/>
    </row>
    <row r="1287" spans="21:21">
      <c r="U1287" s="40"/>
    </row>
    <row r="1288" spans="21:21">
      <c r="U1288" s="40"/>
    </row>
    <row r="1289" spans="21:21">
      <c r="U1289" s="40"/>
    </row>
    <row r="1290" spans="21:21">
      <c r="U1290" s="40"/>
    </row>
    <row r="1291" spans="21:21">
      <c r="U1291" s="40"/>
    </row>
    <row r="1292" spans="21:21">
      <c r="U1292" s="40"/>
    </row>
    <row r="1293" spans="21:21">
      <c r="U1293" s="40"/>
    </row>
    <row r="1294" spans="21:21">
      <c r="U1294" s="40"/>
    </row>
    <row r="1295" spans="21:21">
      <c r="U1295" s="40"/>
    </row>
    <row r="1296" spans="21:21">
      <c r="U1296" s="40"/>
    </row>
    <row r="1297" spans="21:21">
      <c r="U1297" s="40"/>
    </row>
    <row r="1298" spans="21:21">
      <c r="U1298" s="40"/>
    </row>
    <row r="1299" spans="21:21">
      <c r="U1299" s="40"/>
    </row>
    <row r="1300" spans="21:21">
      <c r="U1300" s="40"/>
    </row>
    <row r="1301" spans="21:21">
      <c r="U1301" s="40"/>
    </row>
    <row r="1302" spans="21:21">
      <c r="U1302" s="40"/>
    </row>
    <row r="1303" spans="21:21">
      <c r="U1303" s="40"/>
    </row>
    <row r="1304" spans="21:21">
      <c r="U1304" s="40"/>
    </row>
    <row r="1305" spans="21:21">
      <c r="U1305" s="40"/>
    </row>
    <row r="1306" spans="21:21">
      <c r="U1306" s="40"/>
    </row>
    <row r="1307" spans="21:21">
      <c r="U1307" s="40"/>
    </row>
    <row r="1308" spans="21:21">
      <c r="U1308" s="40"/>
    </row>
    <row r="1309" spans="21:21">
      <c r="U1309" s="40"/>
    </row>
    <row r="1310" spans="21:21">
      <c r="U1310" s="40"/>
    </row>
    <row r="1311" spans="21:21">
      <c r="U1311" s="40"/>
    </row>
    <row r="1312" spans="21:21">
      <c r="U1312" s="40"/>
    </row>
    <row r="1313" spans="21:21">
      <c r="U1313" s="40"/>
    </row>
    <row r="1314" spans="21:21">
      <c r="U1314" s="40"/>
    </row>
    <row r="1315" spans="21:21">
      <c r="U1315" s="40"/>
    </row>
    <row r="1316" spans="21:21">
      <c r="U1316" s="40"/>
    </row>
    <row r="1317" spans="21:21">
      <c r="U1317" s="40"/>
    </row>
    <row r="1318" spans="21:21">
      <c r="U1318" s="40"/>
    </row>
    <row r="1319" spans="21:21">
      <c r="U1319" s="40"/>
    </row>
    <row r="1320" spans="21:21">
      <c r="U1320" s="40"/>
    </row>
    <row r="1321" spans="21:21">
      <c r="U1321" s="40"/>
    </row>
    <row r="1322" spans="21:21">
      <c r="U1322" s="40"/>
    </row>
    <row r="1323" spans="21:21">
      <c r="U1323" s="40"/>
    </row>
    <row r="1324" spans="21:21">
      <c r="U1324" s="40"/>
    </row>
    <row r="1325" spans="21:21">
      <c r="U1325" s="40"/>
    </row>
    <row r="1326" spans="21:21">
      <c r="U1326" s="40"/>
    </row>
    <row r="1327" spans="21:21">
      <c r="U1327" s="40"/>
    </row>
    <row r="1328" spans="21:21">
      <c r="U1328" s="40"/>
    </row>
    <row r="1329" spans="21:21">
      <c r="U1329" s="40"/>
    </row>
    <row r="1330" spans="21:21">
      <c r="U1330" s="40"/>
    </row>
    <row r="1331" spans="21:21">
      <c r="U1331" s="40"/>
    </row>
    <row r="1332" spans="21:21">
      <c r="U1332" s="40"/>
    </row>
    <row r="1333" spans="21:21">
      <c r="U1333" s="40"/>
    </row>
    <row r="1334" spans="21:21">
      <c r="U1334" s="40"/>
    </row>
    <row r="1335" spans="21:21">
      <c r="U1335" s="40"/>
    </row>
    <row r="1336" spans="21:21">
      <c r="U1336" s="40"/>
    </row>
    <row r="1337" spans="21:21">
      <c r="U1337" s="40"/>
    </row>
    <row r="1338" spans="21:21">
      <c r="U1338" s="40"/>
    </row>
    <row r="1339" spans="21:21">
      <c r="U1339" s="40"/>
    </row>
    <row r="1340" spans="21:21">
      <c r="U1340" s="40"/>
    </row>
    <row r="1341" spans="21:21">
      <c r="U1341" s="40"/>
    </row>
    <row r="1342" spans="21:21">
      <c r="U1342" s="40"/>
    </row>
    <row r="1343" spans="21:21">
      <c r="U1343" s="40"/>
    </row>
    <row r="1344" spans="21:21">
      <c r="U1344" s="40"/>
    </row>
    <row r="1345" spans="21:21">
      <c r="U1345" s="40"/>
    </row>
    <row r="1346" spans="21:21">
      <c r="U1346" s="40"/>
    </row>
    <row r="1347" spans="21:21">
      <c r="U1347" s="40"/>
    </row>
    <row r="1348" spans="21:21">
      <c r="U1348" s="40"/>
    </row>
    <row r="1349" spans="21:21">
      <c r="U1349" s="40"/>
    </row>
    <row r="1350" spans="21:21">
      <c r="U1350" s="40"/>
    </row>
    <row r="1351" spans="21:21">
      <c r="U1351" s="40"/>
    </row>
    <row r="1352" spans="21:21">
      <c r="U1352" s="40"/>
    </row>
    <row r="1353" spans="21:21">
      <c r="U1353" s="40"/>
    </row>
    <row r="1354" spans="21:21">
      <c r="U1354" s="40"/>
    </row>
    <row r="1355" spans="21:21">
      <c r="U1355" s="40"/>
    </row>
    <row r="1356" spans="21:21">
      <c r="U1356" s="40"/>
    </row>
    <row r="1357" spans="21:21">
      <c r="U1357" s="40"/>
    </row>
    <row r="1358" spans="21:21">
      <c r="U1358" s="40"/>
    </row>
    <row r="1359" spans="21:21">
      <c r="U1359" s="40"/>
    </row>
    <row r="1360" spans="21:21">
      <c r="U1360" s="40"/>
    </row>
    <row r="1361" spans="21:21">
      <c r="U1361" s="40"/>
    </row>
    <row r="1362" spans="21:21">
      <c r="U1362" s="40"/>
    </row>
    <row r="1363" spans="21:21">
      <c r="U1363" s="40"/>
    </row>
    <row r="1364" spans="21:21">
      <c r="U1364" s="40"/>
    </row>
    <row r="1365" spans="21:21">
      <c r="U1365" s="40"/>
    </row>
    <row r="1366" spans="21:21">
      <c r="U1366" s="40"/>
    </row>
    <row r="1367" spans="21:21">
      <c r="U1367" s="40"/>
    </row>
    <row r="1368" spans="21:21">
      <c r="U1368" s="40"/>
    </row>
    <row r="1369" spans="21:21">
      <c r="U1369" s="40"/>
    </row>
    <row r="1370" spans="21:21">
      <c r="U1370" s="40"/>
    </row>
    <row r="1371" spans="21:21">
      <c r="U1371" s="40"/>
    </row>
    <row r="1372" spans="21:21">
      <c r="U1372" s="40"/>
    </row>
    <row r="1373" spans="21:21">
      <c r="U1373" s="40"/>
    </row>
    <row r="1374" spans="21:21">
      <c r="U1374" s="40"/>
    </row>
    <row r="1375" spans="21:21">
      <c r="U1375" s="40"/>
    </row>
    <row r="1376" spans="21:21">
      <c r="U1376" s="40"/>
    </row>
    <row r="1377" spans="21:21">
      <c r="U1377" s="40"/>
    </row>
    <row r="1378" spans="21:21">
      <c r="U1378" s="40"/>
    </row>
    <row r="1379" spans="21:21">
      <c r="U1379" s="40"/>
    </row>
    <row r="1380" spans="21:21">
      <c r="U1380" s="40"/>
    </row>
    <row r="1381" spans="21:21">
      <c r="U1381" s="40"/>
    </row>
    <row r="1382" spans="21:21">
      <c r="U1382" s="40"/>
    </row>
    <row r="1383" spans="21:21">
      <c r="U1383" s="40"/>
    </row>
    <row r="1384" spans="21:21">
      <c r="U1384" s="40"/>
    </row>
    <row r="1385" spans="21:21">
      <c r="U1385" s="40"/>
    </row>
    <row r="1386" spans="21:21">
      <c r="U1386" s="40"/>
    </row>
    <row r="1387" spans="21:21">
      <c r="U1387" s="40"/>
    </row>
    <row r="1388" spans="21:21">
      <c r="U1388" s="40"/>
    </row>
    <row r="1389" spans="21:21">
      <c r="U1389" s="40"/>
    </row>
    <row r="1390" spans="21:21">
      <c r="U1390" s="40"/>
    </row>
    <row r="1391" spans="21:21">
      <c r="U1391" s="40"/>
    </row>
    <row r="1392" spans="21:21">
      <c r="U1392" s="40"/>
    </row>
    <row r="1393" spans="21:21">
      <c r="U1393" s="40"/>
    </row>
    <row r="1394" spans="21:21">
      <c r="U1394" s="40"/>
    </row>
    <row r="1395" spans="21:21">
      <c r="U1395" s="40"/>
    </row>
    <row r="1396" spans="21:21">
      <c r="U1396" s="40"/>
    </row>
    <row r="1397" spans="21:21">
      <c r="U1397" s="40"/>
    </row>
    <row r="1398" spans="21:21">
      <c r="U1398" s="40"/>
    </row>
    <row r="1399" spans="21:21">
      <c r="U1399" s="40"/>
    </row>
    <row r="1400" spans="21:21">
      <c r="U1400" s="40"/>
    </row>
    <row r="1401" spans="21:21">
      <c r="U1401" s="40"/>
    </row>
    <row r="1402" spans="21:21">
      <c r="U1402" s="40"/>
    </row>
    <row r="1403" spans="21:21">
      <c r="U1403" s="40"/>
    </row>
    <row r="1404" spans="21:21">
      <c r="U1404" s="40"/>
    </row>
    <row r="1405" spans="21:21">
      <c r="U1405" s="40"/>
    </row>
    <row r="1406" spans="21:21">
      <c r="U1406" s="40"/>
    </row>
    <row r="1407" spans="21:21">
      <c r="U1407" s="40"/>
    </row>
    <row r="1408" spans="21:21">
      <c r="U1408" s="40"/>
    </row>
    <row r="1409" spans="21:21">
      <c r="U1409" s="40"/>
    </row>
    <row r="1410" spans="21:21">
      <c r="U1410" s="40"/>
    </row>
    <row r="1411" spans="21:21">
      <c r="U1411" s="40"/>
    </row>
    <row r="1412" spans="21:21">
      <c r="U1412" s="40"/>
    </row>
    <row r="1413" spans="21:21">
      <c r="U1413" s="40"/>
    </row>
    <row r="1414" spans="21:21">
      <c r="U1414" s="40"/>
    </row>
    <row r="1415" spans="21:21">
      <c r="U1415" s="40"/>
    </row>
    <row r="1416" spans="21:21">
      <c r="U1416" s="40"/>
    </row>
    <row r="1417" spans="21:21">
      <c r="U1417" s="40"/>
    </row>
    <row r="1418" spans="21:21">
      <c r="U1418" s="40"/>
    </row>
    <row r="1419" spans="21:21">
      <c r="U1419" s="40"/>
    </row>
    <row r="1420" spans="21:21">
      <c r="U1420" s="40"/>
    </row>
    <row r="1421" spans="21:21">
      <c r="U1421" s="40"/>
    </row>
    <row r="1422" spans="21:21">
      <c r="U1422" s="40"/>
    </row>
    <row r="1423" spans="21:21">
      <c r="U1423" s="40"/>
    </row>
    <row r="1424" spans="21:21">
      <c r="U1424" s="40"/>
    </row>
    <row r="1425" spans="21:21">
      <c r="U1425" s="40"/>
    </row>
    <row r="1426" spans="21:21">
      <c r="U1426" s="40"/>
    </row>
    <row r="1427" spans="21:21">
      <c r="U1427" s="40"/>
    </row>
    <row r="1428" spans="21:21">
      <c r="U1428" s="40"/>
    </row>
    <row r="1429" spans="21:21">
      <c r="U1429" s="40"/>
    </row>
    <row r="1430" spans="21:21">
      <c r="U1430" s="40"/>
    </row>
    <row r="1431" spans="21:21">
      <c r="U1431" s="40"/>
    </row>
    <row r="1432" spans="21:21">
      <c r="U1432" s="40"/>
    </row>
    <row r="1433" spans="21:21">
      <c r="U1433" s="40"/>
    </row>
    <row r="1434" spans="21:21">
      <c r="U1434" s="40"/>
    </row>
    <row r="1435" spans="21:21">
      <c r="U1435" s="40"/>
    </row>
    <row r="1436" spans="21:21">
      <c r="U1436" s="40"/>
    </row>
    <row r="1437" spans="21:21">
      <c r="U1437" s="40"/>
    </row>
    <row r="1438" spans="21:21">
      <c r="U1438" s="40"/>
    </row>
    <row r="1439" spans="21:21">
      <c r="U1439" s="40"/>
    </row>
    <row r="1440" spans="21:21">
      <c r="U1440" s="40"/>
    </row>
    <row r="1441" spans="21:21">
      <c r="U1441" s="40"/>
    </row>
    <row r="1442" spans="21:21">
      <c r="U1442" s="40"/>
    </row>
    <row r="1443" spans="21:21">
      <c r="U1443" s="40"/>
    </row>
    <row r="1444" spans="21:21">
      <c r="U1444" s="40"/>
    </row>
    <row r="1445" spans="21:21">
      <c r="U1445" s="40"/>
    </row>
    <row r="1446" spans="21:21">
      <c r="U1446" s="40"/>
    </row>
    <row r="1447" spans="21:21">
      <c r="U1447" s="40"/>
    </row>
    <row r="1448" spans="21:21">
      <c r="U1448" s="40"/>
    </row>
    <row r="1449" spans="21:21">
      <c r="U1449" s="40"/>
    </row>
    <row r="1450" spans="21:21">
      <c r="U1450" s="40"/>
    </row>
    <row r="1451" spans="21:21">
      <c r="U1451" s="40"/>
    </row>
    <row r="1452" spans="21:21">
      <c r="U1452" s="40"/>
    </row>
    <row r="1453" spans="21:21">
      <c r="U1453" s="40"/>
    </row>
    <row r="1454" spans="21:21">
      <c r="U1454" s="40"/>
    </row>
    <row r="1455" spans="21:21">
      <c r="U1455" s="40"/>
    </row>
    <row r="1456" spans="21:21">
      <c r="U1456" s="40"/>
    </row>
    <row r="1457" spans="21:21">
      <c r="U1457" s="40"/>
    </row>
    <row r="1458" spans="21:21">
      <c r="U1458" s="40"/>
    </row>
    <row r="1459" spans="21:21">
      <c r="U1459" s="40"/>
    </row>
    <row r="1460" spans="21:21">
      <c r="U1460" s="40"/>
    </row>
    <row r="1461" spans="21:21">
      <c r="U1461" s="40"/>
    </row>
    <row r="1462" spans="21:21">
      <c r="U1462" s="40"/>
    </row>
    <row r="1463" spans="21:21">
      <c r="U1463" s="40"/>
    </row>
    <row r="1464" spans="21:21">
      <c r="U1464" s="40"/>
    </row>
    <row r="1465" spans="21:21">
      <c r="U1465" s="40"/>
    </row>
    <row r="1466" spans="21:21">
      <c r="U1466" s="40"/>
    </row>
    <row r="1467" spans="21:21">
      <c r="U1467" s="40"/>
    </row>
    <row r="1468" spans="21:21">
      <c r="U1468" s="40"/>
    </row>
    <row r="1469" spans="21:21">
      <c r="U1469" s="40"/>
    </row>
    <row r="1470" spans="21:21">
      <c r="U1470" s="40"/>
    </row>
    <row r="1471" spans="21:21">
      <c r="U1471" s="40"/>
    </row>
    <row r="1472" spans="21:21">
      <c r="U1472" s="40"/>
    </row>
    <row r="1473" spans="21:21">
      <c r="U1473" s="40"/>
    </row>
    <row r="1474" spans="21:21">
      <c r="U1474" s="40"/>
    </row>
    <row r="1475" spans="21:21">
      <c r="U1475" s="40"/>
    </row>
    <row r="1476" spans="21:21">
      <c r="U1476" s="40"/>
    </row>
    <row r="1477" spans="21:21">
      <c r="U1477" s="40"/>
    </row>
    <row r="1478" spans="21:21">
      <c r="U1478" s="40"/>
    </row>
    <row r="1479" spans="21:21">
      <c r="U1479" s="40"/>
    </row>
    <row r="1480" spans="21:21">
      <c r="U1480" s="40"/>
    </row>
    <row r="1481" spans="21:21">
      <c r="U1481" s="40"/>
    </row>
    <row r="1482" spans="21:21">
      <c r="U1482" s="40"/>
    </row>
    <row r="1483" spans="21:21">
      <c r="U1483" s="40"/>
    </row>
    <row r="1484" spans="21:21">
      <c r="U1484" s="40"/>
    </row>
    <row r="1485" spans="21:21">
      <c r="U1485" s="40"/>
    </row>
    <row r="1486" spans="21:21">
      <c r="U1486" s="40"/>
    </row>
    <row r="1487" spans="21:21">
      <c r="U1487" s="40"/>
    </row>
    <row r="1488" spans="21:21">
      <c r="U1488" s="40"/>
    </row>
    <row r="1489" spans="21:21">
      <c r="U1489" s="40"/>
    </row>
    <row r="1490" spans="21:21">
      <c r="U1490" s="40"/>
    </row>
    <row r="1491" spans="21:21">
      <c r="U1491" s="40"/>
    </row>
    <row r="1492" spans="21:21">
      <c r="U1492" s="40"/>
    </row>
    <row r="1493" spans="21:21">
      <c r="U1493" s="40"/>
    </row>
    <row r="1494" spans="21:21">
      <c r="U1494" s="40"/>
    </row>
    <row r="1495" spans="21:21">
      <c r="U1495" s="40"/>
    </row>
    <row r="1496" spans="21:21">
      <c r="U1496" s="40"/>
    </row>
    <row r="1497" spans="21:21">
      <c r="U1497" s="40"/>
    </row>
    <row r="1498" spans="21:21">
      <c r="U1498" s="40"/>
    </row>
    <row r="1499" spans="21:21">
      <c r="U1499" s="40"/>
    </row>
    <row r="1500" spans="21:21">
      <c r="U1500" s="40"/>
    </row>
    <row r="1501" spans="21:21">
      <c r="U1501" s="40"/>
    </row>
    <row r="1502" spans="21:21">
      <c r="U1502" s="40"/>
    </row>
    <row r="1503" spans="21:21">
      <c r="U1503" s="40"/>
    </row>
    <row r="1504" spans="21:21">
      <c r="U1504" s="40"/>
    </row>
    <row r="1505" spans="21:21">
      <c r="U1505" s="40"/>
    </row>
    <row r="1506" spans="21:21">
      <c r="U1506" s="40"/>
    </row>
    <row r="1507" spans="21:21">
      <c r="U1507" s="40"/>
    </row>
    <row r="1508" spans="21:21">
      <c r="U1508" s="40"/>
    </row>
    <row r="1509" spans="21:21">
      <c r="U1509" s="40"/>
    </row>
    <row r="1510" spans="21:21">
      <c r="U1510" s="40"/>
    </row>
    <row r="1511" spans="21:21">
      <c r="U1511" s="40"/>
    </row>
    <row r="1512" spans="21:21">
      <c r="U1512" s="40"/>
    </row>
    <row r="1513" spans="21:21">
      <c r="U1513" s="40"/>
    </row>
    <row r="1514" spans="21:21">
      <c r="U1514" s="40"/>
    </row>
    <row r="1515" spans="21:21">
      <c r="U1515" s="40"/>
    </row>
    <row r="1516" spans="21:21">
      <c r="U1516" s="40"/>
    </row>
    <row r="1517" spans="21:21">
      <c r="U1517" s="40"/>
    </row>
    <row r="1518" spans="21:21">
      <c r="U1518" s="40"/>
    </row>
    <row r="1519" spans="21:21">
      <c r="U1519" s="40"/>
    </row>
    <row r="1520" spans="21:21">
      <c r="U1520" s="40"/>
    </row>
    <row r="1521" spans="21:21">
      <c r="U1521" s="40"/>
    </row>
    <row r="1522" spans="21:21">
      <c r="U1522" s="40"/>
    </row>
    <row r="1523" spans="21:21">
      <c r="U1523" s="40"/>
    </row>
    <row r="1524" spans="21:21">
      <c r="U1524" s="40"/>
    </row>
    <row r="1525" spans="21:21">
      <c r="U1525" s="40"/>
    </row>
  </sheetData>
  <mergeCells count="2">
    <mergeCell ref="O1:T1"/>
    <mergeCell ref="U1:Z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vvv</dc:creator>
  <cp:lastModifiedBy>RePack by Diakov</cp:lastModifiedBy>
  <dcterms:created xsi:type="dcterms:W3CDTF">2015-02-12T12:45:38Z</dcterms:created>
  <dcterms:modified xsi:type="dcterms:W3CDTF">2016-04-07T21:21:38Z</dcterms:modified>
</cp:coreProperties>
</file>