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740" activeTab="3"/>
  </bookViews>
  <sheets>
    <sheet name="ОстаткиСредствНаСчетах" sheetId="4" r:id="rId1"/>
    <sheet name="РешенияОВыплате" sheetId="3" r:id="rId2"/>
    <sheet name="ДляИнфо" sheetId="5" r:id="rId3"/>
    <sheet name="РасчетСписанияСредсв" sheetId="6" r:id="rId4"/>
  </sheets>
  <definedNames>
    <definedName name="_xlnm._FilterDatabase" localSheetId="3" hidden="1">РасчетСписанияСредсв!$A$3:$J$22</definedName>
    <definedName name="_xlnm._FilterDatabase" localSheetId="1" hidden="1">РешенияОВыплате!$B$1:$C$20</definedName>
  </definedNames>
  <calcPr calcId="145621"/>
</workbook>
</file>

<file path=xl/calcChain.xml><?xml version="1.0" encoding="utf-8"?>
<calcChain xmlns="http://schemas.openxmlformats.org/spreadsheetml/2006/main">
  <c r="E5" i="6" l="1"/>
  <c r="F5" i="6" s="1"/>
  <c r="E6" i="6"/>
  <c r="F6" i="6"/>
  <c r="G6" i="6" s="1"/>
  <c r="E7" i="6"/>
  <c r="F7" i="6" s="1"/>
  <c r="E8" i="6"/>
  <c r="G8" i="6" s="1"/>
  <c r="F8" i="6"/>
  <c r="E9" i="6"/>
  <c r="F9" i="6" s="1"/>
  <c r="E10" i="6"/>
  <c r="F10" i="6"/>
  <c r="G10" i="6" s="1"/>
  <c r="E11" i="6"/>
  <c r="F11" i="6" s="1"/>
  <c r="E12" i="6"/>
  <c r="F12" i="6"/>
  <c r="E13" i="6"/>
  <c r="F13" i="6" s="1"/>
  <c r="E14" i="6"/>
  <c r="F14" i="6"/>
  <c r="G14" i="6" s="1"/>
  <c r="E15" i="6"/>
  <c r="F15" i="6" s="1"/>
  <c r="E16" i="6"/>
  <c r="E17" i="6"/>
  <c r="E18" i="6"/>
  <c r="F18" i="6"/>
  <c r="E19" i="6"/>
  <c r="F19" i="6" s="1"/>
  <c r="E20" i="6"/>
  <c r="H20" i="6" s="1"/>
  <c r="F20" i="6"/>
  <c r="G20" i="6"/>
  <c r="E21" i="6"/>
  <c r="F4" i="6"/>
  <c r="G4" i="6" s="1"/>
  <c r="E4" i="6"/>
  <c r="G12" i="6" l="1"/>
  <c r="G18" i="6" s="1"/>
  <c r="H10" i="6"/>
  <c r="F16" i="6"/>
  <c r="F17" i="6"/>
  <c r="H14" i="6"/>
  <c r="H6" i="6"/>
  <c r="J6" i="6" s="1"/>
  <c r="J10" i="6"/>
  <c r="E22" i="6"/>
  <c r="I20" i="6"/>
  <c r="J20" i="6" s="1"/>
  <c r="G17" i="6"/>
  <c r="G13" i="6"/>
  <c r="H13" i="6" s="1"/>
  <c r="G9" i="6"/>
  <c r="G5" i="6"/>
  <c r="H5" i="6" s="1"/>
  <c r="G15" i="6"/>
  <c r="I14" i="6"/>
  <c r="J14" i="6" s="1"/>
  <c r="G11" i="6"/>
  <c r="G19" i="6" s="1"/>
  <c r="I10" i="6"/>
  <c r="G7" i="6"/>
  <c r="I6" i="6"/>
  <c r="F21" i="6"/>
  <c r="H8" i="6"/>
  <c r="I8" i="6" s="1"/>
  <c r="H4" i="6"/>
  <c r="I4" i="6" s="1"/>
  <c r="I5" i="6" l="1"/>
  <c r="J5" i="6" s="1"/>
  <c r="I15" i="6"/>
  <c r="H18" i="6"/>
  <c r="H15" i="6"/>
  <c r="J8" i="6"/>
  <c r="H11" i="6"/>
  <c r="H12" i="6"/>
  <c r="I13" i="6"/>
  <c r="J13" i="6" s="1"/>
  <c r="G21" i="6"/>
  <c r="H21" i="6" s="1"/>
  <c r="H17" i="6"/>
  <c r="I11" i="6"/>
  <c r="H7" i="6"/>
  <c r="I7" i="6" s="1"/>
  <c r="F22" i="6"/>
  <c r="H9" i="6"/>
  <c r="G16" i="6"/>
  <c r="H16" i="6" s="1"/>
  <c r="J4" i="6"/>
  <c r="I21" i="6" l="1"/>
  <c r="I12" i="6"/>
  <c r="J12" i="6" s="1"/>
  <c r="G22" i="6"/>
  <c r="J7" i="6"/>
  <c r="J11" i="6"/>
  <c r="H19" i="6"/>
  <c r="I17" i="6"/>
  <c r="J17" i="6" s="1"/>
  <c r="J21" i="6"/>
  <c r="I9" i="6"/>
  <c r="J9" i="6" s="1"/>
  <c r="J15" i="6"/>
  <c r="I19" i="6" l="1"/>
  <c r="J19" i="6" s="1"/>
  <c r="I16" i="6"/>
  <c r="J16" i="6" s="1"/>
  <c r="I18" i="6"/>
  <c r="J18" i="6" s="1"/>
  <c r="H22" i="6"/>
  <c r="I22" i="6" l="1"/>
  <c r="J22" i="6" s="1"/>
</calcChain>
</file>

<file path=xl/comments1.xml><?xml version="1.0" encoding="utf-8"?>
<comments xmlns="http://schemas.openxmlformats.org/spreadsheetml/2006/main">
  <authors>
    <author>Сергей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>Чем больше номер, тем позднее вынесено решение.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Сергей</author>
  </authors>
  <commentList>
    <comment ref="A2" authorId="0">
      <text>
        <r>
          <rPr>
            <sz val="9"/>
            <color indexed="81"/>
            <rFont val="Tahoma"/>
            <family val="2"/>
            <charset val="204"/>
          </rPr>
          <t>По убыванию приоритета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" authorId="0">
      <text>
        <r>
          <rPr>
            <sz val="9"/>
            <color indexed="81"/>
            <rFont val="Tahoma"/>
            <family val="2"/>
            <charset val="204"/>
          </rPr>
          <t>Парная группа включает</t>
        </r>
        <r>
          <rPr>
            <b/>
            <sz val="9"/>
            <color indexed="81"/>
            <rFont val="Tahoma"/>
            <family val="2"/>
            <charset val="204"/>
          </rPr>
          <t xml:space="preserve"> основной</t>
        </r>
        <r>
          <rPr>
            <sz val="9"/>
            <color indexed="81"/>
            <rFont val="Tahoma"/>
            <family val="2"/>
            <charset val="204"/>
          </rPr>
          <t xml:space="preserve"> тип суммы и </t>
        </r>
        <r>
          <rPr>
            <b/>
            <sz val="9"/>
            <color indexed="81"/>
            <rFont val="Tahoma"/>
            <family val="2"/>
            <charset val="204"/>
          </rPr>
          <t>производный</t>
        </r>
        <r>
          <rPr>
            <sz val="9"/>
            <color indexed="81"/>
            <rFont val="Tahoma"/>
            <family val="2"/>
            <charset val="204"/>
          </rPr>
          <t xml:space="preserve"> от основного тип суммы.
ВАЖНО! Списывать средства с какого-либо типа суммы можно только в случае, если выполняются следующие условия:
1. остаток средств по типу суммы &gt; 0,
2. общий остаток по типам сумм в парной группе &gt; 0.
</t>
        </r>
      </text>
    </comment>
  </commentList>
</comments>
</file>

<file path=xl/sharedStrings.xml><?xml version="1.0" encoding="utf-8"?>
<sst xmlns="http://schemas.openxmlformats.org/spreadsheetml/2006/main" count="94" uniqueCount="29">
  <si>
    <t>Взносы софинансирование</t>
  </si>
  <si>
    <t>Доп. страховые взносы (ДСВ1)</t>
  </si>
  <si>
    <t>ИД на доп. взносы (ИД ДСВ1)</t>
  </si>
  <si>
    <t>ИД на софинансирование</t>
  </si>
  <si>
    <t>ИД на страховые взносы на НЧ</t>
  </si>
  <si>
    <t>Страховые взносы на НЧ</t>
  </si>
  <si>
    <t>01-010-631-091-82</t>
  </si>
  <si>
    <t>01-015-105-161-85</t>
  </si>
  <si>
    <t>01-023-479-933-67</t>
  </si>
  <si>
    <t>01-028-390-569-70</t>
  </si>
  <si>
    <t>01-041-808-573-50</t>
  </si>
  <si>
    <t>01-047-382-242-62</t>
  </si>
  <si>
    <t>01-047-642-412-60</t>
  </si>
  <si>
    <t>01-061-527-346-45</t>
  </si>
  <si>
    <t>01-073-594-245-86</t>
  </si>
  <si>
    <t>ИД на взносы работодателя (ИД ДСВ2)</t>
  </si>
  <si>
    <t>Договор</t>
  </si>
  <si>
    <t>Тип суммы</t>
  </si>
  <si>
    <t>Взносы работодателя (ДСВ2)</t>
  </si>
  <si>
    <t>Материнский капитал</t>
  </si>
  <si>
    <t>ИД на материнский капитал</t>
  </si>
  <si>
    <t>Приоритет</t>
  </si>
  <si>
    <t>Парная группа</t>
  </si>
  <si>
    <t>Сумма выплаты по решению</t>
  </si>
  <si>
    <t>Итого остаток на счете</t>
  </si>
  <si>
    <t>Табл1. Порядок списания средств по типам сумм</t>
  </si>
  <si>
    <t>Табл2. Парные типы сумм</t>
  </si>
  <si>
    <t>Суммы выплат по типам сумм</t>
  </si>
  <si>
    <t>Номер решения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</si>
</sst>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CC5"/>
      </patternFill>
    </fill>
  </fills>
  <borders count="9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/>
      <right/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1" xfId="1" applyBorder="1" applyAlignment="1">
      <alignment horizontal="left" vertical="top" wrapText="1"/>
    </xf>
    <xf numFmtId="0" fontId="1" fillId="0" borderId="1" xfId="1" applyBorder="1" applyAlignment="1">
      <alignment horizontal="left" vertical="top"/>
    </xf>
    <xf numFmtId="4" fontId="1" fillId="0" borderId="1" xfId="1" applyNumberFormat="1" applyBorder="1" applyAlignment="1">
      <alignment horizontal="right" vertical="top"/>
    </xf>
    <xf numFmtId="2" fontId="1" fillId="0" borderId="1" xfId="1" applyNumberFormat="1" applyBorder="1" applyAlignment="1">
      <alignment horizontal="right" vertical="top"/>
    </xf>
    <xf numFmtId="0" fontId="2" fillId="2" borderId="1" xfId="1" applyFont="1" applyFill="1" applyBorder="1" applyAlignment="1">
      <alignment horizontal="left" vertical="top" wrapText="1"/>
    </xf>
    <xf numFmtId="0" fontId="0" fillId="0" borderId="0" xfId="0"/>
    <xf numFmtId="1" fontId="1" fillId="0" borderId="1" xfId="1" applyNumberForma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2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2" fontId="1" fillId="0" borderId="0" xfId="1" applyNumberFormat="1" applyBorder="1" applyAlignment="1">
      <alignment horizontal="right" vertical="top"/>
    </xf>
    <xf numFmtId="4" fontId="1" fillId="0" borderId="0" xfId="1" applyNumberFormat="1" applyBorder="1" applyAlignment="1">
      <alignment horizontal="right" vertical="top"/>
    </xf>
    <xf numFmtId="0" fontId="2" fillId="2" borderId="0" xfId="1" applyFont="1" applyFill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2" borderId="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9" sqref="F9"/>
    </sheetView>
  </sheetViews>
  <sheetFormatPr defaultRowHeight="15" x14ac:dyDescent="0.25"/>
  <cols>
    <col min="1" max="1" width="17.7109375" bestFit="1" customWidth="1"/>
    <col min="2" max="2" width="13.42578125" style="6" bestFit="1" customWidth="1"/>
    <col min="3" max="4" width="10.140625" style="6" bestFit="1" customWidth="1"/>
    <col min="5" max="5" width="12.7109375" style="6" bestFit="1" customWidth="1"/>
    <col min="6" max="7" width="10.140625" style="6" bestFit="1" customWidth="1"/>
    <col min="8" max="8" width="13.42578125" customWidth="1"/>
  </cols>
  <sheetData>
    <row r="1" spans="1:8" s="11" customFormat="1" ht="51" x14ac:dyDescent="0.25">
      <c r="A1" s="12" t="s">
        <v>16</v>
      </c>
      <c r="B1" s="12" t="s">
        <v>5</v>
      </c>
      <c r="C1" s="12" t="s">
        <v>1</v>
      </c>
      <c r="D1" s="12" t="s">
        <v>0</v>
      </c>
      <c r="E1" s="12" t="s">
        <v>4</v>
      </c>
      <c r="F1" s="12" t="s">
        <v>2</v>
      </c>
      <c r="G1" s="12" t="s">
        <v>3</v>
      </c>
      <c r="H1" s="12" t="s">
        <v>24</v>
      </c>
    </row>
    <row r="2" spans="1:8" s="11" customFormat="1" x14ac:dyDescent="0.25">
      <c r="A2" s="12"/>
      <c r="B2" s="15">
        <v>1</v>
      </c>
      <c r="C2" s="15">
        <v>2</v>
      </c>
      <c r="D2" s="15">
        <v>3</v>
      </c>
      <c r="E2" s="15">
        <v>1</v>
      </c>
      <c r="F2" s="15">
        <v>2</v>
      </c>
      <c r="G2" s="15">
        <v>3</v>
      </c>
      <c r="H2" s="12"/>
    </row>
    <row r="3" spans="1:8" x14ac:dyDescent="0.25">
      <c r="A3" s="1" t="s">
        <v>6</v>
      </c>
      <c r="B3" s="3">
        <v>-3345.36</v>
      </c>
      <c r="C3" s="4">
        <v>-887.12</v>
      </c>
      <c r="D3" s="4">
        <v>-825.82</v>
      </c>
      <c r="E3" s="3">
        <v>3362.16</v>
      </c>
      <c r="F3" s="4">
        <v>903.13</v>
      </c>
      <c r="G3" s="4">
        <v>841.75</v>
      </c>
      <c r="H3" s="4">
        <v>48.74</v>
      </c>
    </row>
    <row r="4" spans="1:8" x14ac:dyDescent="0.25">
      <c r="A4" s="1" t="s">
        <v>7</v>
      </c>
      <c r="B4" s="3">
        <v>-6246.98</v>
      </c>
      <c r="C4" s="3">
        <v>3925.08</v>
      </c>
      <c r="D4" s="3">
        <v>10312.48</v>
      </c>
      <c r="E4" s="3">
        <v>6351.47</v>
      </c>
      <c r="F4" s="3">
        <v>7771.47</v>
      </c>
      <c r="G4" s="3">
        <v>6386.15</v>
      </c>
      <c r="H4" s="3">
        <v>28499.67</v>
      </c>
    </row>
    <row r="5" spans="1:8" x14ac:dyDescent="0.25">
      <c r="A5" s="1" t="s">
        <v>8</v>
      </c>
      <c r="B5" s="3">
        <v>7903.38</v>
      </c>
      <c r="C5" s="3">
        <v>13716.38</v>
      </c>
      <c r="D5" s="3">
        <v>14083.78</v>
      </c>
      <c r="E5" s="3">
        <v>5069.41</v>
      </c>
      <c r="F5" s="3">
        <v>2447.81</v>
      </c>
      <c r="G5" s="3">
        <v>1113.05</v>
      </c>
      <c r="H5" s="3">
        <v>44333.81</v>
      </c>
    </row>
    <row r="6" spans="1:8" x14ac:dyDescent="0.25">
      <c r="A6" s="1" t="s">
        <v>9</v>
      </c>
      <c r="B6" s="3">
        <v>-20567.669999999998</v>
      </c>
      <c r="C6" s="3">
        <v>-1097.94</v>
      </c>
      <c r="D6" s="3">
        <v>-1075.8800000000001</v>
      </c>
      <c r="E6" s="3">
        <v>35502.79</v>
      </c>
      <c r="F6" s="3">
        <v>1213.8699999999999</v>
      </c>
      <c r="G6" s="3">
        <v>1191.5</v>
      </c>
      <c r="H6" s="3">
        <v>15166.67</v>
      </c>
    </row>
    <row r="7" spans="1:8" x14ac:dyDescent="0.25">
      <c r="A7" s="1" t="s">
        <v>10</v>
      </c>
      <c r="B7" s="3">
        <v>-2061.77</v>
      </c>
      <c r="C7" s="3">
        <v>6213.8</v>
      </c>
      <c r="D7" s="3">
        <v>6783.62</v>
      </c>
      <c r="E7" s="3">
        <v>13781.75</v>
      </c>
      <c r="F7" s="3">
        <v>7576.79</v>
      </c>
      <c r="G7" s="3">
        <v>6825.3</v>
      </c>
      <c r="H7" s="3">
        <v>39119.49</v>
      </c>
    </row>
    <row r="8" spans="1:8" x14ac:dyDescent="0.25">
      <c r="A8" s="1" t="s">
        <v>11</v>
      </c>
      <c r="B8" s="3">
        <v>-2173.6999999999998</v>
      </c>
      <c r="C8" s="3">
        <v>3221.81</v>
      </c>
      <c r="D8" s="3">
        <v>9886.02</v>
      </c>
      <c r="E8" s="3">
        <v>2425.91</v>
      </c>
      <c r="F8" s="3">
        <v>2496.46</v>
      </c>
      <c r="G8" s="3">
        <v>2465.16</v>
      </c>
      <c r="H8" s="3">
        <v>18321.66</v>
      </c>
    </row>
    <row r="9" spans="1:8" x14ac:dyDescent="0.25">
      <c r="A9" s="1" t="s">
        <v>12</v>
      </c>
      <c r="B9" s="2"/>
      <c r="C9" s="4">
        <v>-35.21</v>
      </c>
      <c r="D9" s="4">
        <v>0.01</v>
      </c>
      <c r="E9" s="4">
        <v>166.22</v>
      </c>
      <c r="F9" s="4">
        <v>717.6</v>
      </c>
      <c r="G9" s="4">
        <v>680.4</v>
      </c>
      <c r="H9" s="3">
        <v>1529.02</v>
      </c>
    </row>
    <row r="10" spans="1:8" x14ac:dyDescent="0.25">
      <c r="A10" s="1" t="s">
        <v>13</v>
      </c>
      <c r="B10" s="2"/>
      <c r="C10" s="2"/>
      <c r="D10" s="4">
        <v>-441.94</v>
      </c>
      <c r="E10" s="4">
        <v>696.92</v>
      </c>
      <c r="F10" s="4">
        <v>289.12</v>
      </c>
      <c r="G10" s="4">
        <v>661.43</v>
      </c>
      <c r="H10" s="3">
        <v>1205.53</v>
      </c>
    </row>
    <row r="11" spans="1:8" x14ac:dyDescent="0.25">
      <c r="A11" s="1" t="s">
        <v>14</v>
      </c>
      <c r="B11" s="3">
        <v>-7809.34</v>
      </c>
      <c r="C11" s="3">
        <v>12000</v>
      </c>
      <c r="D11" s="3">
        <v>12000</v>
      </c>
      <c r="E11" s="3">
        <v>8065.38</v>
      </c>
      <c r="F11" s="3">
        <v>1130.8</v>
      </c>
      <c r="G11" s="3">
        <v>1092.3900000000001</v>
      </c>
      <c r="H11" s="3">
        <v>26479.23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0"/>
  <sheetViews>
    <sheetView workbookViewId="0">
      <selection activeCell="C1" sqref="C1"/>
    </sheetView>
  </sheetViews>
  <sheetFormatPr defaultRowHeight="15" x14ac:dyDescent="0.25"/>
  <cols>
    <col min="1" max="1" width="9.28515625" style="6" customWidth="1"/>
    <col min="2" max="2" width="19.7109375" customWidth="1"/>
    <col min="3" max="3" width="12.42578125" customWidth="1"/>
  </cols>
  <sheetData>
    <row r="1" spans="1:3" s="8" customFormat="1" ht="38.25" x14ac:dyDescent="0.25">
      <c r="A1" s="10" t="s">
        <v>28</v>
      </c>
      <c r="B1" s="10" t="s">
        <v>16</v>
      </c>
      <c r="C1" s="10" t="s">
        <v>23</v>
      </c>
    </row>
    <row r="2" spans="1:3" x14ac:dyDescent="0.25">
      <c r="A2" s="13">
        <v>1</v>
      </c>
      <c r="B2" s="1" t="s">
        <v>6</v>
      </c>
      <c r="C2" s="4">
        <v>24.37</v>
      </c>
    </row>
    <row r="3" spans="1:3" x14ac:dyDescent="0.25">
      <c r="A3" s="13">
        <v>2</v>
      </c>
      <c r="B3" s="1" t="s">
        <v>6</v>
      </c>
      <c r="C3" s="3">
        <v>24.37</v>
      </c>
    </row>
    <row r="4" spans="1:3" x14ac:dyDescent="0.25">
      <c r="A4" s="13">
        <v>3</v>
      </c>
      <c r="B4" s="1" t="s">
        <v>12</v>
      </c>
      <c r="C4" s="3">
        <v>764.51</v>
      </c>
    </row>
    <row r="5" spans="1:3" x14ac:dyDescent="0.25">
      <c r="A5" s="13">
        <v>4</v>
      </c>
      <c r="B5" s="1" t="s">
        <v>12</v>
      </c>
      <c r="C5" s="3">
        <v>764.51</v>
      </c>
    </row>
    <row r="6" spans="1:3" x14ac:dyDescent="0.25">
      <c r="A6" s="13">
        <v>5</v>
      </c>
      <c r="B6" s="1" t="s">
        <v>13</v>
      </c>
      <c r="C6" s="3">
        <v>409.88</v>
      </c>
    </row>
    <row r="7" spans="1:3" x14ac:dyDescent="0.25">
      <c r="A7" s="13">
        <v>6</v>
      </c>
      <c r="B7" s="1" t="s">
        <v>10</v>
      </c>
      <c r="C7" s="3">
        <v>19559.740000000002</v>
      </c>
    </row>
    <row r="8" spans="1:3" x14ac:dyDescent="0.25">
      <c r="A8" s="13">
        <v>7</v>
      </c>
      <c r="B8" s="1" t="s">
        <v>7</v>
      </c>
      <c r="C8" s="3">
        <v>14249.83</v>
      </c>
    </row>
    <row r="9" spans="1:3" x14ac:dyDescent="0.25">
      <c r="A9" s="13">
        <v>8</v>
      </c>
      <c r="B9" s="1" t="s">
        <v>14</v>
      </c>
      <c r="C9" s="3">
        <v>13239.61</v>
      </c>
    </row>
    <row r="10" spans="1:3" x14ac:dyDescent="0.25">
      <c r="A10" s="13">
        <v>9</v>
      </c>
      <c r="B10" s="1" t="s">
        <v>13</v>
      </c>
      <c r="C10" s="3">
        <v>401.84</v>
      </c>
    </row>
    <row r="11" spans="1:3" x14ac:dyDescent="0.25">
      <c r="A11" s="13">
        <v>10</v>
      </c>
      <c r="B11" s="1" t="s">
        <v>7</v>
      </c>
      <c r="C11" s="4">
        <v>14249.83</v>
      </c>
    </row>
    <row r="12" spans="1:3" x14ac:dyDescent="0.25">
      <c r="A12" s="13">
        <v>11</v>
      </c>
      <c r="B12" s="1" t="s">
        <v>11</v>
      </c>
      <c r="C12" s="3">
        <v>9160.83</v>
      </c>
    </row>
    <row r="13" spans="1:3" x14ac:dyDescent="0.25">
      <c r="A13" s="13">
        <v>12</v>
      </c>
      <c r="B13" s="1" t="s">
        <v>8</v>
      </c>
      <c r="C13" s="3">
        <v>22166.9</v>
      </c>
    </row>
    <row r="14" spans="1:3" x14ac:dyDescent="0.25">
      <c r="A14" s="13">
        <v>13</v>
      </c>
      <c r="B14" s="1" t="s">
        <v>10</v>
      </c>
      <c r="C14" s="3">
        <v>19559.740000000002</v>
      </c>
    </row>
    <row r="15" spans="1:3" x14ac:dyDescent="0.25">
      <c r="A15" s="13">
        <v>14</v>
      </c>
      <c r="B15" s="1" t="s">
        <v>8</v>
      </c>
      <c r="C15" s="3">
        <v>22166.9</v>
      </c>
    </row>
    <row r="16" spans="1:3" x14ac:dyDescent="0.25">
      <c r="A16" s="13">
        <v>15</v>
      </c>
      <c r="B16" s="1" t="s">
        <v>13</v>
      </c>
      <c r="C16" s="3">
        <v>401.84</v>
      </c>
    </row>
    <row r="17" spans="1:3" x14ac:dyDescent="0.25">
      <c r="A17" s="13">
        <v>16</v>
      </c>
      <c r="B17" s="1" t="s">
        <v>14</v>
      </c>
      <c r="C17" s="3">
        <v>13239.61</v>
      </c>
    </row>
    <row r="18" spans="1:3" x14ac:dyDescent="0.25">
      <c r="A18" s="13">
        <v>17</v>
      </c>
      <c r="B18" s="1" t="s">
        <v>9</v>
      </c>
      <c r="C18" s="3">
        <v>7583.33</v>
      </c>
    </row>
    <row r="19" spans="1:3" x14ac:dyDescent="0.25">
      <c r="A19" s="13">
        <v>18</v>
      </c>
      <c r="B19" s="1" t="s">
        <v>11</v>
      </c>
      <c r="C19" s="3">
        <v>9160.83</v>
      </c>
    </row>
    <row r="20" spans="1:3" x14ac:dyDescent="0.25">
      <c r="A20" s="13">
        <v>19</v>
      </c>
      <c r="B20" s="1" t="s">
        <v>9</v>
      </c>
      <c r="C20" s="4">
        <v>7583.33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workbookViewId="0">
      <selection activeCell="C15" sqref="C15"/>
    </sheetView>
  </sheetViews>
  <sheetFormatPr defaultRowHeight="15" x14ac:dyDescent="0.25"/>
  <cols>
    <col min="1" max="1" width="9.7109375" style="6" bestFit="1" customWidth="1"/>
    <col min="2" max="2" width="37.28515625" customWidth="1"/>
    <col min="4" max="4" width="14.28515625" style="6" bestFit="1" customWidth="1"/>
    <col min="5" max="5" width="32.85546875" customWidth="1"/>
  </cols>
  <sheetData>
    <row r="1" spans="1:5" s="6" customFormat="1" x14ac:dyDescent="0.25">
      <c r="A1" s="23" t="s">
        <v>25</v>
      </c>
      <c r="B1" s="23"/>
      <c r="D1" s="23" t="s">
        <v>26</v>
      </c>
      <c r="E1" s="23"/>
    </row>
    <row r="2" spans="1:5" x14ac:dyDescent="0.25">
      <c r="A2" s="9" t="s">
        <v>21</v>
      </c>
      <c r="B2" s="9" t="s">
        <v>17</v>
      </c>
      <c r="C2" s="8"/>
      <c r="D2" s="9" t="s">
        <v>22</v>
      </c>
      <c r="E2" s="9" t="s">
        <v>17</v>
      </c>
    </row>
    <row r="3" spans="1:5" x14ac:dyDescent="0.25">
      <c r="A3" s="7">
        <v>1</v>
      </c>
      <c r="B3" s="1" t="s">
        <v>5</v>
      </c>
      <c r="D3" s="21">
        <v>1</v>
      </c>
      <c r="E3" s="1" t="s">
        <v>5</v>
      </c>
    </row>
    <row r="4" spans="1:5" x14ac:dyDescent="0.25">
      <c r="A4" s="7">
        <v>2</v>
      </c>
      <c r="B4" s="1" t="s">
        <v>1</v>
      </c>
      <c r="D4" s="22"/>
      <c r="E4" s="1" t="s">
        <v>4</v>
      </c>
    </row>
    <row r="5" spans="1:5" x14ac:dyDescent="0.25">
      <c r="A5" s="7">
        <v>3</v>
      </c>
      <c r="B5" s="1" t="s">
        <v>18</v>
      </c>
      <c r="D5" s="21">
        <v>2</v>
      </c>
      <c r="E5" s="1" t="s">
        <v>1</v>
      </c>
    </row>
    <row r="6" spans="1:5" x14ac:dyDescent="0.25">
      <c r="A6" s="7">
        <v>4</v>
      </c>
      <c r="B6" s="1" t="s">
        <v>0</v>
      </c>
      <c r="D6" s="22"/>
      <c r="E6" s="1" t="s">
        <v>2</v>
      </c>
    </row>
    <row r="7" spans="1:5" x14ac:dyDescent="0.25">
      <c r="A7" s="7">
        <v>5</v>
      </c>
      <c r="B7" s="1" t="s">
        <v>19</v>
      </c>
      <c r="D7" s="21">
        <v>3</v>
      </c>
      <c r="E7" s="1" t="s">
        <v>18</v>
      </c>
    </row>
    <row r="8" spans="1:5" x14ac:dyDescent="0.25">
      <c r="A8" s="7">
        <v>6</v>
      </c>
      <c r="B8" s="1" t="s">
        <v>4</v>
      </c>
      <c r="D8" s="22"/>
      <c r="E8" s="1" t="s">
        <v>15</v>
      </c>
    </row>
    <row r="9" spans="1:5" x14ac:dyDescent="0.25">
      <c r="A9" s="7">
        <v>7</v>
      </c>
      <c r="B9" s="1" t="s">
        <v>2</v>
      </c>
      <c r="D9" s="21">
        <v>4</v>
      </c>
      <c r="E9" s="1" t="s">
        <v>0</v>
      </c>
    </row>
    <row r="10" spans="1:5" x14ac:dyDescent="0.25">
      <c r="A10" s="7">
        <v>8</v>
      </c>
      <c r="B10" s="1" t="s">
        <v>15</v>
      </c>
      <c r="D10" s="22"/>
      <c r="E10" s="1" t="s">
        <v>3</v>
      </c>
    </row>
    <row r="11" spans="1:5" x14ac:dyDescent="0.25">
      <c r="A11" s="7">
        <v>9</v>
      </c>
      <c r="B11" s="1" t="s">
        <v>3</v>
      </c>
      <c r="D11" s="21">
        <v>5</v>
      </c>
      <c r="E11" s="1" t="s">
        <v>19</v>
      </c>
    </row>
    <row r="12" spans="1:5" x14ac:dyDescent="0.25">
      <c r="A12" s="7">
        <v>10</v>
      </c>
      <c r="B12" s="1" t="s">
        <v>20</v>
      </c>
      <c r="D12" s="22"/>
      <c r="E12" s="1" t="s">
        <v>20</v>
      </c>
    </row>
  </sheetData>
  <mergeCells count="7">
    <mergeCell ref="D9:D10"/>
    <mergeCell ref="D11:D12"/>
    <mergeCell ref="A1:B1"/>
    <mergeCell ref="D1:E1"/>
    <mergeCell ref="D3:D4"/>
    <mergeCell ref="D5:D6"/>
    <mergeCell ref="D7:D8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4" sqref="E4"/>
    </sheetView>
  </sheetViews>
  <sheetFormatPr defaultRowHeight="15" x14ac:dyDescent="0.25"/>
  <cols>
    <col min="1" max="1" width="9.140625" style="6"/>
    <col min="2" max="2" width="14.5703125" bestFit="1" customWidth="1"/>
    <col min="3" max="3" width="12.140625" customWidth="1"/>
    <col min="4" max="4" width="2.42578125" style="6" hidden="1" customWidth="1"/>
    <col min="5" max="5" width="13.42578125" bestFit="1" customWidth="1"/>
    <col min="6" max="7" width="10.140625" bestFit="1" customWidth="1"/>
    <col min="8" max="8" width="12.7109375" bestFit="1" customWidth="1"/>
    <col min="9" max="10" width="10.140625" bestFit="1" customWidth="1"/>
  </cols>
  <sheetData>
    <row r="1" spans="1:10" s="6" customFormat="1" x14ac:dyDescent="0.25">
      <c r="A1" s="27" t="s">
        <v>28</v>
      </c>
      <c r="B1" s="27" t="s">
        <v>16</v>
      </c>
      <c r="C1" s="27" t="s">
        <v>23</v>
      </c>
      <c r="D1" s="16"/>
      <c r="E1" s="24" t="s">
        <v>27</v>
      </c>
      <c r="F1" s="25"/>
      <c r="G1" s="25"/>
      <c r="H1" s="25"/>
      <c r="I1" s="25"/>
      <c r="J1" s="26"/>
    </row>
    <row r="2" spans="1:10" ht="51" x14ac:dyDescent="0.25">
      <c r="A2" s="28"/>
      <c r="B2" s="28"/>
      <c r="C2" s="28"/>
      <c r="D2" s="14"/>
      <c r="E2" s="5" t="s">
        <v>5</v>
      </c>
      <c r="F2" s="5" t="s">
        <v>1</v>
      </c>
      <c r="G2" s="5" t="s">
        <v>0</v>
      </c>
      <c r="H2" s="5" t="s">
        <v>4</v>
      </c>
      <c r="I2" s="5" t="s">
        <v>2</v>
      </c>
      <c r="J2" s="5" t="s">
        <v>3</v>
      </c>
    </row>
    <row r="3" spans="1:10" s="6" customFormat="1" x14ac:dyDescent="0.25">
      <c r="A3" s="14"/>
      <c r="B3" s="14"/>
      <c r="C3" s="14"/>
      <c r="D3" s="17"/>
      <c r="E3" s="20">
        <v>1</v>
      </c>
      <c r="F3" s="20">
        <v>2</v>
      </c>
      <c r="G3" s="20">
        <v>3</v>
      </c>
      <c r="H3" s="20">
        <v>1</v>
      </c>
      <c r="I3" s="20">
        <v>2</v>
      </c>
      <c r="J3" s="20">
        <v>3</v>
      </c>
    </row>
    <row r="4" spans="1:10" x14ac:dyDescent="0.25">
      <c r="A4" s="13">
        <v>1</v>
      </c>
      <c r="B4" s="1" t="s">
        <v>6</v>
      </c>
      <c r="C4" s="4">
        <v>24.37</v>
      </c>
      <c r="D4" s="18"/>
      <c r="E4" s="6">
        <f>IF(AND($C4-SUM($D4:D4)&gt;0,INDEX(ОстаткиСредствНаСчетах!$B$3:$G$110,MATCH($B4,ОстаткиСредствНаСчетах!$A$3:$A$110,0),MATCH(E$2,ОстаткиСредствНаСчетах!$B$1:$G$1,0))-SUMIF($B$3:$B3,$B4,E$3:E3)&gt;0,SUMPRODUCT(ОстаткиСредствНаСчетах!$B$3:$G$110*(ОстаткиСредствНаСчетах!$A$3:$A$110=$B4)*(ОстаткиСредствНаСчетах!$B$2:$G$2=E$3))-SUMIF($B$3:$B3,$B4,E$3:E3)&gt;0),IF($C4-SUM($D4:D4)&gt;INDEX(ОстаткиСредствНаСчетах!$B$3:$G$11,MATCH($B4,ОстаткиСредствНаСчетах!$A$3:$A$110,0),MATCH(E$2,ОстаткиСредствНаСчетах!$B$1:$G$1,0)),MIN(INDEX(ОстаткиСредствНаСчетах!$B$3:$G$110,MATCH($B4,ОстаткиСредствНаСчетах!$A$3:$A$110,0),MATCH(E$2,ОстаткиСредствНаСчетах!$B$1:$G$1,0)),SUMPRODUCT(ОстаткиСредствНаСчетах!$B$3:$G$110*(ОстаткиСредствНаСчетах!$A$3:$A$110=$B4)*(ОстаткиСредствНаСчетах!$B$2:$G$2=E$3))-SUMIF($B$3:$B3,$B4,E$3:E3)),MIN($C4-SUM($D4:D4),SUMPRODUCT(ОстаткиСредствНаСчетах!$B$3:$G$110*(ОстаткиСредствНаСчетах!$A$3:$A$110=$B4)*(ОстаткиСредствНаСчетах!$B$2:$G$2=E$3))-SUMIF($B$3:$B3,$B4,E$3:E3))),)</f>
        <v>0</v>
      </c>
      <c r="F4" s="6">
        <f>IF(AND($C4-SUM($D4:E4)&gt;0,INDEX(ОстаткиСредствНаСчетах!$B$3:$G$110,MATCH($B4,ОстаткиСредствНаСчетах!$A$3:$A$110,0),MATCH(F$2,ОстаткиСредствНаСчетах!$B$1:$G$1,0))-SUMIF($B$3:$B3,$B4,F$3:F3)&gt;0,SUMPRODUCT(ОстаткиСредствНаСчетах!$B$3:$G$110*(ОстаткиСредствНаСчетах!$A$3:$A$110=$B4)*(ОстаткиСредствНаСчетах!$B$2:$G$2=F$3))-SUMIF($B$3:$B3,$B4,F$3:F3)&gt;0),IF($C4-SUM($D4:E4)&gt;INDEX(ОстаткиСредствНаСчетах!$B$3:$G$11,MATCH($B4,ОстаткиСредствНаСчетах!$A$3:$A$110,0),MATCH(F$2,ОстаткиСредствНаСчетах!$B$1:$G$1,0)),MIN(INDEX(ОстаткиСредствНаСчетах!$B$3:$G$110,MATCH($B4,ОстаткиСредствНаСчетах!$A$3:$A$110,0),MATCH(F$2,ОстаткиСредствНаСчетах!$B$1:$G$1,0)),SUMPRODUCT(ОстаткиСредствНаСчетах!$B$3:$G$110*(ОстаткиСредствНаСчетах!$A$3:$A$110=$B4)*(ОстаткиСредствНаСчетах!$B$2:$G$2=F$3))-SUMIF($B$3:$B3,$B4,F$3:F3)),MIN($C4-SUM($D4:E4),SUMPRODUCT(ОстаткиСредствНаСчетах!$B$3:$G$110*(ОстаткиСредствНаСчетах!$A$3:$A$110=$B4)*(ОстаткиСредствНаСчетах!$B$2:$G$2=F$3))-SUMIF($B$3:$B3,$B4,F$3:F3))),)</f>
        <v>0</v>
      </c>
      <c r="G4" s="6">
        <f>IF(AND($C4-SUM($D4:F4)&gt;0,INDEX(ОстаткиСредствНаСчетах!$B$3:$G$110,MATCH($B4,ОстаткиСредствНаСчетах!$A$3:$A$110,0),MATCH(G$2,ОстаткиСредствНаСчетах!$B$1:$G$1,0))-SUMIF($B$3:$B3,$B4,G$3:G3)&gt;0,SUMPRODUCT(ОстаткиСредствНаСчетах!$B$3:$G$110*(ОстаткиСредствНаСчетах!$A$3:$A$110=$B4)*(ОстаткиСредствНаСчетах!$B$2:$G$2=G$3))-SUMIF($B$3:$B3,$B4,G$3:G3)&gt;0),IF($C4-SUM($D4:F4)&gt;INDEX(ОстаткиСредствНаСчетах!$B$3:$G$11,MATCH($B4,ОстаткиСредствНаСчетах!$A$3:$A$110,0),MATCH(G$2,ОстаткиСредствНаСчетах!$B$1:$G$1,0)),MIN(INDEX(ОстаткиСредствНаСчетах!$B$3:$G$110,MATCH($B4,ОстаткиСредствНаСчетах!$A$3:$A$110,0),MATCH(G$2,ОстаткиСредствНаСчетах!$B$1:$G$1,0)),SUMPRODUCT(ОстаткиСредствНаСчетах!$B$3:$G$110*(ОстаткиСредствНаСчетах!$A$3:$A$110=$B4)*(ОстаткиСредствНаСчетах!$B$2:$G$2=G$3))-SUMIF($B$3:$B3,$B4,G$3:G3)),MIN($C4-SUM($D4:F4),SUMPRODUCT(ОстаткиСредствНаСчетах!$B$3:$G$110*(ОстаткиСредствНаСчетах!$A$3:$A$110=$B4)*(ОстаткиСредствНаСчетах!$B$2:$G$2=G$3))-SUMIF($B$3:$B3,$B4,G$3:G3))),)</f>
        <v>0</v>
      </c>
      <c r="H4" s="6">
        <f>IF(AND($C4-SUM($D4:G4)&gt;0,INDEX(ОстаткиСредствНаСчетах!$B$3:$G$110,MATCH($B4,ОстаткиСредствНаСчетах!$A$3:$A$110,0),MATCH(H$2,ОстаткиСредствНаСчетах!$B$1:$G$1,0))-SUMIF($B$3:$B3,$B4,H$3:H3)&gt;0,SUMPRODUCT(ОстаткиСредствНаСчетах!$B$3:$G$110*(ОстаткиСредствНаСчетах!$A$3:$A$110=$B4)*(ОстаткиСредствНаСчетах!$B$2:$G$2=H$3))-SUMIF($B$3:$B3,$B4,H$3:H3)&gt;0),IF($C4-SUM($D4:G4)&gt;INDEX(ОстаткиСредствНаСчетах!$B$3:$G$11,MATCH($B4,ОстаткиСредствНаСчетах!$A$3:$A$110,0),MATCH(H$2,ОстаткиСредствНаСчетах!$B$1:$G$1,0)),MIN(INDEX(ОстаткиСредствНаСчетах!$B$3:$G$110,MATCH($B4,ОстаткиСредствНаСчетах!$A$3:$A$110,0),MATCH(H$2,ОстаткиСредствНаСчетах!$B$1:$G$1,0)),SUMPRODUCT(ОстаткиСредствНаСчетах!$B$3:$G$110*(ОстаткиСредствНаСчетах!$A$3:$A$110=$B4)*(ОстаткиСредствНаСчетах!$B$2:$G$2=H$3))-SUMIF($B$3:$B3,$B4,H$3:H3)),MIN($C4-SUM($D4:G4),SUMPRODUCT(ОстаткиСредствНаСчетах!$B$3:$G$110*(ОстаткиСредствНаСчетах!$A$3:$A$110=$B4)*(ОстаткиСредствНаСчетах!$B$2:$G$2=H$3))-SUMIF($B$3:$B3,$B4,H$3:H3))),)</f>
        <v>16.799999999999727</v>
      </c>
      <c r="I4" s="6">
        <f>IF(AND($C4-SUM($D4:H4)&gt;0,INDEX(ОстаткиСредствНаСчетах!$B$3:$G$110,MATCH($B4,ОстаткиСредствНаСчетах!$A$3:$A$110,0),MATCH(I$2,ОстаткиСредствНаСчетах!$B$1:$G$1,0))-SUMIF($B$3:$B3,$B4,I$3:I3)&gt;0,SUMPRODUCT(ОстаткиСредствНаСчетах!$B$3:$G$110*(ОстаткиСредствНаСчетах!$A$3:$A$110=$B4)*(ОстаткиСредствНаСчетах!$B$2:$G$2=I$3))-SUMIF($B$3:$B3,$B4,I$3:I3)&gt;0),IF($C4-SUM($D4:H4)&gt;INDEX(ОстаткиСредствНаСчетах!$B$3:$G$11,MATCH($B4,ОстаткиСредствНаСчетах!$A$3:$A$110,0),MATCH(I$2,ОстаткиСредствНаСчетах!$B$1:$G$1,0)),MIN(INDEX(ОстаткиСредствНаСчетах!$B$3:$G$110,MATCH($B4,ОстаткиСредствНаСчетах!$A$3:$A$110,0),MATCH(I$2,ОстаткиСредствНаСчетах!$B$1:$G$1,0)),SUMPRODUCT(ОстаткиСредствНаСчетах!$B$3:$G$110*(ОстаткиСредствНаСчетах!$A$3:$A$110=$B4)*(ОстаткиСредствНаСчетах!$B$2:$G$2=I$3))-SUMIF($B$3:$B3,$B4,I$3:I3)),MIN($C4-SUM($D4:H4),SUMPRODUCT(ОстаткиСредствНаСчетах!$B$3:$G$110*(ОстаткиСредствНаСчетах!$A$3:$A$110=$B4)*(ОстаткиСредствНаСчетах!$B$2:$G$2=I$3))-SUMIF($B$3:$B3,$B4,I$3:I3))),)</f>
        <v>7.5700000000002738</v>
      </c>
      <c r="J4" s="6">
        <f>IF(AND($C4-SUM($D4:I4)&gt;0,INDEX(ОстаткиСредствНаСчетах!$B$3:$G$110,MATCH($B4,ОстаткиСредствНаСчетах!$A$3:$A$110,0),MATCH(J$2,ОстаткиСредствНаСчетах!$B$1:$G$1,0))-SUMIF($B$3:$B3,$B4,J$3:J3)&gt;0,SUMPRODUCT(ОстаткиСредствНаСчетах!$B$3:$G$110*(ОстаткиСредствНаСчетах!$A$3:$A$110=$B4)*(ОстаткиСредствНаСчетах!$B$2:$G$2=J$3))-SUMIF($B$3:$B3,$B4,J$3:J3)&gt;0),IF($C4-SUM($D4:I4)&gt;INDEX(ОстаткиСредствНаСчетах!$B$3:$G$11,MATCH($B4,ОстаткиСредствНаСчетах!$A$3:$A$110,0),MATCH(J$2,ОстаткиСредствНаСчетах!$B$1:$G$1,0)),MIN(INDEX(ОстаткиСредствНаСчетах!$B$3:$G$110,MATCH($B4,ОстаткиСредствНаСчетах!$A$3:$A$110,0),MATCH(J$2,ОстаткиСредствНаСчетах!$B$1:$G$1,0)),SUMPRODUCT(ОстаткиСредствНаСчетах!$B$3:$G$110*(ОстаткиСредствНаСчетах!$A$3:$A$110=$B4)*(ОстаткиСредствНаСчетах!$B$2:$G$2=J$3))-SUMIF($B$3:$B3,$B4,J$3:J3)),MIN($C4-SUM($D4:I4),SUMPRODUCT(ОстаткиСредствНаСчетах!$B$3:$G$110*(ОстаткиСредствНаСчетах!$A$3:$A$110=$B4)*(ОстаткиСредствНаСчетах!$B$2:$G$2=J$3))-SUMIF($B$3:$B3,$B4,J$3:J3))),)</f>
        <v>0</v>
      </c>
    </row>
    <row r="5" spans="1:10" x14ac:dyDescent="0.25">
      <c r="A5" s="13">
        <v>2</v>
      </c>
      <c r="B5" s="1" t="s">
        <v>6</v>
      </c>
      <c r="C5" s="3">
        <v>24.37</v>
      </c>
      <c r="D5" s="19"/>
      <c r="E5" s="6">
        <f>IF(AND($C5-SUM($D5:D5)&gt;0,INDEX(ОстаткиСредствНаСчетах!$B$3:$G$110,MATCH($B5,ОстаткиСредствНаСчетах!$A$3:$A$110,0),MATCH(E$2,ОстаткиСредствНаСчетах!$B$1:$G$1,0))-SUMIF($B$3:$B4,$B5,E$3:E4)&gt;0,SUMPRODUCT(ОстаткиСредствНаСчетах!$B$3:$G$110*(ОстаткиСредствНаСчетах!$A$3:$A$110=$B5)*(ОстаткиСредствНаСчетах!$B$2:$G$2=E$3))-SUMIF($B$3:$B4,$B5,E$3:E4)&gt;0),IF($C5-SUM($D5:D5)&gt;INDEX(ОстаткиСредствНаСчетах!$B$3:$G$11,MATCH($B5,ОстаткиСредствНаСчетах!$A$3:$A$110,0),MATCH(E$2,ОстаткиСредствНаСчетах!$B$1:$G$1,0)),MIN(INDEX(ОстаткиСредствНаСчетах!$B$3:$G$110,MATCH($B5,ОстаткиСредствНаСчетах!$A$3:$A$110,0),MATCH(E$2,ОстаткиСредствНаСчетах!$B$1:$G$1,0)),SUMPRODUCT(ОстаткиСредствНаСчетах!$B$3:$G$110*(ОстаткиСредствНаСчетах!$A$3:$A$110=$B5)*(ОстаткиСредствНаСчетах!$B$2:$G$2=E$3))-SUMIF($B$3:$B4,$B5,E$3:E4)),MIN($C5-SUM($D5:D5),SUMPRODUCT(ОстаткиСредствНаСчетах!$B$3:$G$110*(ОстаткиСредствНаСчетах!$A$3:$A$110=$B5)*(ОстаткиСредствНаСчетах!$B$2:$G$2=E$3))-SUMIF($B$3:$B4,$B5,E$3:E4))),)</f>
        <v>0</v>
      </c>
      <c r="F5" s="6">
        <f>IF(AND($C5-SUM($D5:E5)&gt;0,INDEX(ОстаткиСредствНаСчетах!$B$3:$G$110,MATCH($B5,ОстаткиСредствНаСчетах!$A$3:$A$110,0),MATCH(F$2,ОстаткиСредствНаСчетах!$B$1:$G$1,0))-SUMIF($B$3:$B4,$B5,F$3:F4)&gt;0,SUMPRODUCT(ОстаткиСредствНаСчетах!$B$3:$G$110*(ОстаткиСредствНаСчетах!$A$3:$A$110=$B5)*(ОстаткиСредствНаСчетах!$B$2:$G$2=F$3))-SUMIF($B$3:$B4,$B5,F$3:F4)&gt;0),IF($C5-SUM($D5:E5)&gt;INDEX(ОстаткиСредствНаСчетах!$B$3:$G$11,MATCH($B5,ОстаткиСредствНаСчетах!$A$3:$A$110,0),MATCH(F$2,ОстаткиСредствНаСчетах!$B$1:$G$1,0)),MIN(INDEX(ОстаткиСредствНаСчетах!$B$3:$G$110,MATCH($B5,ОстаткиСредствНаСчетах!$A$3:$A$110,0),MATCH(F$2,ОстаткиСредствНаСчетах!$B$1:$G$1,0)),SUMPRODUCT(ОстаткиСредствНаСчетах!$B$3:$G$110*(ОстаткиСредствНаСчетах!$A$3:$A$110=$B5)*(ОстаткиСредствНаСчетах!$B$2:$G$2=F$3))-SUMIF($B$3:$B4,$B5,F$3:F4)),MIN($C5-SUM($D5:E5),SUMPRODUCT(ОстаткиСредствНаСчетах!$B$3:$G$110*(ОстаткиСредствНаСчетах!$A$3:$A$110=$B5)*(ОстаткиСредствНаСчетах!$B$2:$G$2=F$3))-SUMIF($B$3:$B4,$B5,F$3:F4))),)</f>
        <v>0</v>
      </c>
      <c r="G5" s="6">
        <f>IF(AND($C5-SUM($D5:F5)&gt;0,INDEX(ОстаткиСредствНаСчетах!$B$3:$G$110,MATCH($B5,ОстаткиСредствНаСчетах!$A$3:$A$110,0),MATCH(G$2,ОстаткиСредствНаСчетах!$B$1:$G$1,0))-SUMIF($B$3:$B4,$B5,G$3:G4)&gt;0,SUMPRODUCT(ОстаткиСредствНаСчетах!$B$3:$G$110*(ОстаткиСредствНаСчетах!$A$3:$A$110=$B5)*(ОстаткиСредствНаСчетах!$B$2:$G$2=G$3))-SUMIF($B$3:$B4,$B5,G$3:G4)&gt;0),IF($C5-SUM($D5:F5)&gt;INDEX(ОстаткиСредствНаСчетах!$B$3:$G$11,MATCH($B5,ОстаткиСредствНаСчетах!$A$3:$A$110,0),MATCH(G$2,ОстаткиСредствНаСчетах!$B$1:$G$1,0)),MIN(INDEX(ОстаткиСредствНаСчетах!$B$3:$G$110,MATCH($B5,ОстаткиСредствНаСчетах!$A$3:$A$110,0),MATCH(G$2,ОстаткиСредствНаСчетах!$B$1:$G$1,0)),SUMPRODUCT(ОстаткиСредствНаСчетах!$B$3:$G$110*(ОстаткиСредствНаСчетах!$A$3:$A$110=$B5)*(ОстаткиСредствНаСчетах!$B$2:$G$2=G$3))-SUMIF($B$3:$B4,$B5,G$3:G4)),MIN($C5-SUM($D5:F5),SUMPRODUCT(ОстаткиСредствНаСчетах!$B$3:$G$110*(ОстаткиСредствНаСчетах!$A$3:$A$110=$B5)*(ОстаткиСредствНаСчетах!$B$2:$G$2=G$3))-SUMIF($B$3:$B4,$B5,G$3:G4))),)</f>
        <v>0</v>
      </c>
      <c r="H5" s="6">
        <f>IF(AND($C5-SUM($D5:G5)&gt;0,INDEX(ОстаткиСредствНаСчетах!$B$3:$G$110,MATCH($B5,ОстаткиСредствНаСчетах!$A$3:$A$110,0),MATCH(H$2,ОстаткиСредствНаСчетах!$B$1:$G$1,0))-SUMIF($B$3:$B4,$B5,H$3:H4)&gt;0,SUMPRODUCT(ОстаткиСредствНаСчетах!$B$3:$G$110*(ОстаткиСредствНаСчетах!$A$3:$A$110=$B5)*(ОстаткиСредствНаСчетах!$B$2:$G$2=H$3))-SUMIF($B$3:$B4,$B5,H$3:H4)&gt;0),IF($C5-SUM($D5:G5)&gt;INDEX(ОстаткиСредствНаСчетах!$B$3:$G$11,MATCH($B5,ОстаткиСредствНаСчетах!$A$3:$A$110,0),MATCH(H$2,ОстаткиСредствНаСчетах!$B$1:$G$1,0)),MIN(INDEX(ОстаткиСредствНаСчетах!$B$3:$G$110,MATCH($B5,ОстаткиСредствНаСчетах!$A$3:$A$110,0),MATCH(H$2,ОстаткиСредствНаСчетах!$B$1:$G$1,0)),SUMPRODUCT(ОстаткиСредствНаСчетах!$B$3:$G$110*(ОстаткиСредствНаСчетах!$A$3:$A$110=$B5)*(ОстаткиСредствНаСчетах!$B$2:$G$2=H$3))-SUMIF($B$3:$B4,$B5,H$3:H4)),MIN($C5-SUM($D5:G5),SUMPRODUCT(ОстаткиСредствНаСчетах!$B$3:$G$110*(ОстаткиСредствНаСчетах!$A$3:$A$110=$B5)*(ОстаткиСредствНаСчетах!$B$2:$G$2=H$3))-SUMIF($B$3:$B4,$B5,H$3:H4))),)</f>
        <v>0</v>
      </c>
      <c r="I5" s="6">
        <f>IF(AND($C5-SUM($D5:H5)&gt;0,INDEX(ОстаткиСредствНаСчетах!$B$3:$G$110,MATCH($B5,ОстаткиСредствНаСчетах!$A$3:$A$110,0),MATCH(I$2,ОстаткиСредствНаСчетах!$B$1:$G$1,0))-SUMIF($B$3:$B4,$B5,I$3:I4)&gt;0,SUMPRODUCT(ОстаткиСредствНаСчетах!$B$3:$G$110*(ОстаткиСредствНаСчетах!$A$3:$A$110=$B5)*(ОстаткиСредствНаСчетах!$B$2:$G$2=I$3))-SUMIF($B$3:$B4,$B5,I$3:I4)&gt;0),IF($C5-SUM($D5:H5)&gt;INDEX(ОстаткиСредствНаСчетах!$B$3:$G$11,MATCH($B5,ОстаткиСредствНаСчетах!$A$3:$A$110,0),MATCH(I$2,ОстаткиСредствНаСчетах!$B$1:$G$1,0)),MIN(INDEX(ОстаткиСредствНаСчетах!$B$3:$G$110,MATCH($B5,ОстаткиСредствНаСчетах!$A$3:$A$110,0),MATCH(I$2,ОстаткиСредствНаСчетах!$B$1:$G$1,0)),SUMPRODUCT(ОстаткиСредствНаСчетах!$B$3:$G$110*(ОстаткиСредствНаСчетах!$A$3:$A$110=$B5)*(ОстаткиСредствНаСчетах!$B$2:$G$2=I$3))-SUMIF($B$3:$B4,$B5,I$3:I4)),MIN($C5-SUM($D5:H5),SUMPRODUCT(ОстаткиСредствНаСчетах!$B$3:$G$110*(ОстаткиСредствНаСчетах!$A$3:$A$110=$B5)*(ОстаткиСредствНаСчетах!$B$2:$G$2=I$3))-SUMIF($B$3:$B4,$B5,I$3:I4))),)</f>
        <v>8.4399999999997171</v>
      </c>
      <c r="J5" s="6">
        <f>IF(AND($C5-SUM($D5:I5)&gt;0,INDEX(ОстаткиСредствНаСчетах!$B$3:$G$110,MATCH($B5,ОстаткиСредствНаСчетах!$A$3:$A$110,0),MATCH(J$2,ОстаткиСредствНаСчетах!$B$1:$G$1,0))-SUMIF($B$3:$B4,$B5,J$3:J4)&gt;0,SUMPRODUCT(ОстаткиСредствНаСчетах!$B$3:$G$110*(ОстаткиСредствНаСчетах!$A$3:$A$110=$B5)*(ОстаткиСредствНаСчетах!$B$2:$G$2=J$3))-SUMIF($B$3:$B4,$B5,J$3:J4)&gt;0),IF($C5-SUM($D5:I5)&gt;INDEX(ОстаткиСредствНаСчетах!$B$3:$G$11,MATCH($B5,ОстаткиСредствНаСчетах!$A$3:$A$110,0),MATCH(J$2,ОстаткиСредствНаСчетах!$B$1:$G$1,0)),MIN(INDEX(ОстаткиСредствНаСчетах!$B$3:$G$110,MATCH($B5,ОстаткиСредствНаСчетах!$A$3:$A$110,0),MATCH(J$2,ОстаткиСредствНаСчетах!$B$1:$G$1,0)),SUMPRODUCT(ОстаткиСредствНаСчетах!$B$3:$G$110*(ОстаткиСредствНаСчетах!$A$3:$A$110=$B5)*(ОстаткиСредствНаСчетах!$B$2:$G$2=J$3))-SUMIF($B$3:$B4,$B5,J$3:J4)),MIN($C5-SUM($D5:I5),SUMPRODUCT(ОстаткиСредствНаСчетах!$B$3:$G$110*(ОстаткиСредствНаСчетах!$A$3:$A$110=$B5)*(ОстаткиСредствНаСчетах!$B$2:$G$2=J$3))-SUMIF($B$3:$B4,$B5,J$3:J4))),)</f>
        <v>15.92999999999995</v>
      </c>
    </row>
    <row r="6" spans="1:10" x14ac:dyDescent="0.25">
      <c r="A6" s="13">
        <v>3</v>
      </c>
      <c r="B6" s="1" t="s">
        <v>12</v>
      </c>
      <c r="C6" s="3">
        <v>764.51</v>
      </c>
      <c r="D6" s="19"/>
      <c r="E6" s="6">
        <f>IF(AND($C6-SUM($D6:D6)&gt;0,INDEX(ОстаткиСредствНаСчетах!$B$3:$G$110,MATCH($B6,ОстаткиСредствНаСчетах!$A$3:$A$110,0),MATCH(E$2,ОстаткиСредствНаСчетах!$B$1:$G$1,0))-SUMIF($B$3:$B5,$B6,E$3:E5)&gt;0,SUMPRODUCT(ОстаткиСредствНаСчетах!$B$3:$G$110*(ОстаткиСредствНаСчетах!$A$3:$A$110=$B6)*(ОстаткиСредствНаСчетах!$B$2:$G$2=E$3))-SUMIF($B$3:$B5,$B6,E$3:E5)&gt;0),IF($C6-SUM($D6:D6)&gt;INDEX(ОстаткиСредствНаСчетах!$B$3:$G$11,MATCH($B6,ОстаткиСредствНаСчетах!$A$3:$A$110,0),MATCH(E$2,ОстаткиСредствНаСчетах!$B$1:$G$1,0)),MIN(INDEX(ОстаткиСредствНаСчетах!$B$3:$G$110,MATCH($B6,ОстаткиСредствНаСчетах!$A$3:$A$110,0),MATCH(E$2,ОстаткиСредствНаСчетах!$B$1:$G$1,0)),SUMPRODUCT(ОстаткиСредствНаСчетах!$B$3:$G$110*(ОстаткиСредствНаСчетах!$A$3:$A$110=$B6)*(ОстаткиСредствНаСчетах!$B$2:$G$2=E$3))-SUMIF($B$3:$B5,$B6,E$3:E5)),MIN($C6-SUM($D6:D6),SUMPRODUCT(ОстаткиСредствНаСчетах!$B$3:$G$110*(ОстаткиСредствНаСчетах!$A$3:$A$110=$B6)*(ОстаткиСредствНаСчетах!$B$2:$G$2=E$3))-SUMIF($B$3:$B5,$B6,E$3:E5))),)</f>
        <v>0</v>
      </c>
      <c r="F6" s="6">
        <f>IF(AND($C6-SUM($D6:E6)&gt;0,INDEX(ОстаткиСредствНаСчетах!$B$3:$G$110,MATCH($B6,ОстаткиСредствНаСчетах!$A$3:$A$110,0),MATCH(F$2,ОстаткиСредствНаСчетах!$B$1:$G$1,0))-SUMIF($B$3:$B5,$B6,F$3:F5)&gt;0,SUMPRODUCT(ОстаткиСредствНаСчетах!$B$3:$G$110*(ОстаткиСредствНаСчетах!$A$3:$A$110=$B6)*(ОстаткиСредствНаСчетах!$B$2:$G$2=F$3))-SUMIF($B$3:$B5,$B6,F$3:F5)&gt;0),IF($C6-SUM($D6:E6)&gt;INDEX(ОстаткиСредствНаСчетах!$B$3:$G$11,MATCH($B6,ОстаткиСредствНаСчетах!$A$3:$A$110,0),MATCH(F$2,ОстаткиСредствНаСчетах!$B$1:$G$1,0)),MIN(INDEX(ОстаткиСредствНаСчетах!$B$3:$G$110,MATCH($B6,ОстаткиСредствНаСчетах!$A$3:$A$110,0),MATCH(F$2,ОстаткиСредствНаСчетах!$B$1:$G$1,0)),SUMPRODUCT(ОстаткиСредствНаСчетах!$B$3:$G$110*(ОстаткиСредствНаСчетах!$A$3:$A$110=$B6)*(ОстаткиСредствНаСчетах!$B$2:$G$2=F$3))-SUMIF($B$3:$B5,$B6,F$3:F5)),MIN($C6-SUM($D6:E6),SUMPRODUCT(ОстаткиСредствНаСчетах!$B$3:$G$110*(ОстаткиСредствНаСчетах!$A$3:$A$110=$B6)*(ОстаткиСредствНаСчетах!$B$2:$G$2=F$3))-SUMIF($B$3:$B5,$B6,F$3:F5))),)</f>
        <v>0</v>
      </c>
      <c r="G6" s="6">
        <f>IF(AND($C6-SUM($D6:F6)&gt;0,INDEX(ОстаткиСредствНаСчетах!$B$3:$G$110,MATCH($B6,ОстаткиСредствНаСчетах!$A$3:$A$110,0),MATCH(G$2,ОстаткиСредствНаСчетах!$B$1:$G$1,0))-SUMIF($B$3:$B5,$B6,G$3:G5)&gt;0,SUMPRODUCT(ОстаткиСредствНаСчетах!$B$3:$G$110*(ОстаткиСредствНаСчетах!$A$3:$A$110=$B6)*(ОстаткиСредствНаСчетах!$B$2:$G$2=G$3))-SUMIF($B$3:$B5,$B6,G$3:G5)&gt;0),IF($C6-SUM($D6:F6)&gt;INDEX(ОстаткиСредствНаСчетах!$B$3:$G$11,MATCH($B6,ОстаткиСредствНаСчетах!$A$3:$A$110,0),MATCH(G$2,ОстаткиСредствНаСчетах!$B$1:$G$1,0)),MIN(INDEX(ОстаткиСредствНаСчетах!$B$3:$G$110,MATCH($B6,ОстаткиСредствНаСчетах!$A$3:$A$110,0),MATCH(G$2,ОстаткиСредствНаСчетах!$B$1:$G$1,0)),SUMPRODUCT(ОстаткиСредствНаСчетах!$B$3:$G$110*(ОстаткиСредствНаСчетах!$A$3:$A$110=$B6)*(ОстаткиСредствНаСчетах!$B$2:$G$2=G$3))-SUMIF($B$3:$B5,$B6,G$3:G5)),MIN($C6-SUM($D6:F6),SUMPRODUCT(ОстаткиСредствНаСчетах!$B$3:$G$110*(ОстаткиСредствНаСчетах!$A$3:$A$110=$B6)*(ОстаткиСредствНаСчетах!$B$2:$G$2=G$3))-SUMIF($B$3:$B5,$B6,G$3:G5))),)</f>
        <v>0.01</v>
      </c>
      <c r="H6" s="6">
        <f>IF(AND($C6-SUM($D6:G6)&gt;0,INDEX(ОстаткиСредствНаСчетах!$B$3:$G$110,MATCH($B6,ОстаткиСредствНаСчетах!$A$3:$A$110,0),MATCH(H$2,ОстаткиСредствНаСчетах!$B$1:$G$1,0))-SUMIF($B$3:$B5,$B6,H$3:H5)&gt;0,SUMPRODUCT(ОстаткиСредствНаСчетах!$B$3:$G$110*(ОстаткиСредствНаСчетах!$A$3:$A$110=$B6)*(ОстаткиСредствНаСчетах!$B$2:$G$2=H$3))-SUMIF($B$3:$B5,$B6,H$3:H5)&gt;0),IF($C6-SUM($D6:G6)&gt;INDEX(ОстаткиСредствНаСчетах!$B$3:$G$11,MATCH($B6,ОстаткиСредствНаСчетах!$A$3:$A$110,0),MATCH(H$2,ОстаткиСредствНаСчетах!$B$1:$G$1,0)),MIN(INDEX(ОстаткиСредствНаСчетах!$B$3:$G$110,MATCH($B6,ОстаткиСредствНаСчетах!$A$3:$A$110,0),MATCH(H$2,ОстаткиСредствНаСчетах!$B$1:$G$1,0)),SUMPRODUCT(ОстаткиСредствНаСчетах!$B$3:$G$110*(ОстаткиСредствНаСчетах!$A$3:$A$110=$B6)*(ОстаткиСредствНаСчетах!$B$2:$G$2=H$3))-SUMIF($B$3:$B5,$B6,H$3:H5)),MIN($C6-SUM($D6:G6),SUMPRODUCT(ОстаткиСредствНаСчетах!$B$3:$G$110*(ОстаткиСредствНаСчетах!$A$3:$A$110=$B6)*(ОстаткиСредствНаСчетах!$B$2:$G$2=H$3))-SUMIF($B$3:$B5,$B6,H$3:H5))),)</f>
        <v>166.22</v>
      </c>
      <c r="I6" s="6">
        <f>IF(AND($C6-SUM($D6:H6)&gt;0,INDEX(ОстаткиСредствНаСчетах!$B$3:$G$110,MATCH($B6,ОстаткиСредствНаСчетах!$A$3:$A$110,0),MATCH(I$2,ОстаткиСредствНаСчетах!$B$1:$G$1,0))-SUMIF($B$3:$B5,$B6,I$3:I5)&gt;0,SUMPRODUCT(ОстаткиСредствНаСчетах!$B$3:$G$110*(ОстаткиСредствНаСчетах!$A$3:$A$110=$B6)*(ОстаткиСредствНаСчетах!$B$2:$G$2=I$3))-SUMIF($B$3:$B5,$B6,I$3:I5)&gt;0),IF($C6-SUM($D6:H6)&gt;INDEX(ОстаткиСредствНаСчетах!$B$3:$G$11,MATCH($B6,ОстаткиСредствНаСчетах!$A$3:$A$110,0),MATCH(I$2,ОстаткиСредствНаСчетах!$B$1:$G$1,0)),MIN(INDEX(ОстаткиСредствНаСчетах!$B$3:$G$110,MATCH($B6,ОстаткиСредствНаСчетах!$A$3:$A$110,0),MATCH(I$2,ОстаткиСредствНаСчетах!$B$1:$G$1,0)),SUMPRODUCT(ОстаткиСредствНаСчетах!$B$3:$G$110*(ОстаткиСредствНаСчетах!$A$3:$A$110=$B6)*(ОстаткиСредствНаСчетах!$B$2:$G$2=I$3))-SUMIF($B$3:$B5,$B6,I$3:I5)),MIN($C6-SUM($D6:H6),SUMPRODUCT(ОстаткиСредствНаСчетах!$B$3:$G$110*(ОстаткиСредствНаСчетах!$A$3:$A$110=$B6)*(ОстаткиСредствНаСчетах!$B$2:$G$2=I$3))-SUMIF($B$3:$B5,$B6,I$3:I5))),)</f>
        <v>598.28</v>
      </c>
      <c r="J6" s="6">
        <f>IF(AND($C6-SUM($D6:I6)&gt;0,INDEX(ОстаткиСредствНаСчетах!$B$3:$G$110,MATCH($B6,ОстаткиСредствНаСчетах!$A$3:$A$110,0),MATCH(J$2,ОстаткиСредствНаСчетах!$B$1:$G$1,0))-SUMIF($B$3:$B5,$B6,J$3:J5)&gt;0,SUMPRODUCT(ОстаткиСредствНаСчетах!$B$3:$G$110*(ОстаткиСредствНаСчетах!$A$3:$A$110=$B6)*(ОстаткиСредствНаСчетах!$B$2:$G$2=J$3))-SUMIF($B$3:$B5,$B6,J$3:J5)&gt;0),IF($C6-SUM($D6:I6)&gt;INDEX(ОстаткиСредствНаСчетах!$B$3:$G$11,MATCH($B6,ОстаткиСредствНаСчетах!$A$3:$A$110,0),MATCH(J$2,ОстаткиСредствНаСчетах!$B$1:$G$1,0)),MIN(INDEX(ОстаткиСредствНаСчетах!$B$3:$G$110,MATCH($B6,ОстаткиСредствНаСчетах!$A$3:$A$110,0),MATCH(J$2,ОстаткиСредствНаСчетах!$B$1:$G$1,0)),SUMPRODUCT(ОстаткиСредствНаСчетах!$B$3:$G$110*(ОстаткиСредствНаСчетах!$A$3:$A$110=$B6)*(ОстаткиСредствНаСчетах!$B$2:$G$2=J$3))-SUMIF($B$3:$B5,$B6,J$3:J5)),MIN($C6-SUM($D6:I6),SUMPRODUCT(ОстаткиСредствНаСчетах!$B$3:$G$110*(ОстаткиСредствНаСчетах!$A$3:$A$110=$B6)*(ОстаткиСредствНаСчетах!$B$2:$G$2=J$3))-SUMIF($B$3:$B5,$B6,J$3:J5))),)</f>
        <v>0</v>
      </c>
    </row>
    <row r="7" spans="1:10" x14ac:dyDescent="0.25">
      <c r="A7" s="13">
        <v>4</v>
      </c>
      <c r="B7" s="1" t="s">
        <v>12</v>
      </c>
      <c r="C7" s="3">
        <v>764.51</v>
      </c>
      <c r="D7" s="19"/>
      <c r="E7" s="6">
        <f>IF(AND($C7-SUM($D7:D7)&gt;0,INDEX(ОстаткиСредствНаСчетах!$B$3:$G$110,MATCH($B7,ОстаткиСредствНаСчетах!$A$3:$A$110,0),MATCH(E$2,ОстаткиСредствНаСчетах!$B$1:$G$1,0))-SUMIF($B$3:$B6,$B7,E$3:E6)&gt;0,SUMPRODUCT(ОстаткиСредствНаСчетах!$B$3:$G$110*(ОстаткиСредствНаСчетах!$A$3:$A$110=$B7)*(ОстаткиСредствНаСчетах!$B$2:$G$2=E$3))-SUMIF($B$3:$B6,$B7,E$3:E6)&gt;0),IF($C7-SUM($D7:D7)&gt;INDEX(ОстаткиСредствНаСчетах!$B$3:$G$11,MATCH($B7,ОстаткиСредствНаСчетах!$A$3:$A$110,0),MATCH(E$2,ОстаткиСредствНаСчетах!$B$1:$G$1,0)),MIN(INDEX(ОстаткиСредствНаСчетах!$B$3:$G$110,MATCH($B7,ОстаткиСредствНаСчетах!$A$3:$A$110,0),MATCH(E$2,ОстаткиСредствНаСчетах!$B$1:$G$1,0)),SUMPRODUCT(ОстаткиСредствНаСчетах!$B$3:$G$110*(ОстаткиСредствНаСчетах!$A$3:$A$110=$B7)*(ОстаткиСредствНаСчетах!$B$2:$G$2=E$3))-SUMIF($B$3:$B6,$B7,E$3:E6)),MIN($C7-SUM($D7:D7),SUMPRODUCT(ОстаткиСредствНаСчетах!$B$3:$G$110*(ОстаткиСредствНаСчетах!$A$3:$A$110=$B7)*(ОстаткиСредствНаСчетах!$B$2:$G$2=E$3))-SUMIF($B$3:$B6,$B7,E$3:E6))),)</f>
        <v>0</v>
      </c>
      <c r="F7" s="6">
        <f>IF(AND($C7-SUM($D7:E7)&gt;0,INDEX(ОстаткиСредствНаСчетах!$B$3:$G$110,MATCH($B7,ОстаткиСредствНаСчетах!$A$3:$A$110,0),MATCH(F$2,ОстаткиСредствНаСчетах!$B$1:$G$1,0))-SUMIF($B$3:$B6,$B7,F$3:F6)&gt;0,SUMPRODUCT(ОстаткиСредствНаСчетах!$B$3:$G$110*(ОстаткиСредствНаСчетах!$A$3:$A$110=$B7)*(ОстаткиСредствНаСчетах!$B$2:$G$2=F$3))-SUMIF($B$3:$B6,$B7,F$3:F6)&gt;0),IF($C7-SUM($D7:E7)&gt;INDEX(ОстаткиСредствНаСчетах!$B$3:$G$11,MATCH($B7,ОстаткиСредствНаСчетах!$A$3:$A$110,0),MATCH(F$2,ОстаткиСредствНаСчетах!$B$1:$G$1,0)),MIN(INDEX(ОстаткиСредствНаСчетах!$B$3:$G$110,MATCH($B7,ОстаткиСредствНаСчетах!$A$3:$A$110,0),MATCH(F$2,ОстаткиСредствНаСчетах!$B$1:$G$1,0)),SUMPRODUCT(ОстаткиСредствНаСчетах!$B$3:$G$110*(ОстаткиСредствНаСчетах!$A$3:$A$110=$B7)*(ОстаткиСредствНаСчетах!$B$2:$G$2=F$3))-SUMIF($B$3:$B6,$B7,F$3:F6)),MIN($C7-SUM($D7:E7),SUMPRODUCT(ОстаткиСредствНаСчетах!$B$3:$G$110*(ОстаткиСредствНаСчетах!$A$3:$A$110=$B7)*(ОстаткиСредствНаСчетах!$B$2:$G$2=F$3))-SUMIF($B$3:$B6,$B7,F$3:F6))),)</f>
        <v>0</v>
      </c>
      <c r="G7" s="6">
        <f>IF(AND($C7-SUM($D7:F7)&gt;0,INDEX(ОстаткиСредствНаСчетах!$B$3:$G$110,MATCH($B7,ОстаткиСредствНаСчетах!$A$3:$A$110,0),MATCH(G$2,ОстаткиСредствНаСчетах!$B$1:$G$1,0))-SUMIF($B$3:$B6,$B7,G$3:G6)&gt;0,SUMPRODUCT(ОстаткиСредствНаСчетах!$B$3:$G$110*(ОстаткиСредствНаСчетах!$A$3:$A$110=$B7)*(ОстаткиСредствНаСчетах!$B$2:$G$2=G$3))-SUMIF($B$3:$B6,$B7,G$3:G6)&gt;0),IF($C7-SUM($D7:F7)&gt;INDEX(ОстаткиСредствНаСчетах!$B$3:$G$11,MATCH($B7,ОстаткиСредствНаСчетах!$A$3:$A$110,0),MATCH(G$2,ОстаткиСредствНаСчетах!$B$1:$G$1,0)),MIN(INDEX(ОстаткиСредствНаСчетах!$B$3:$G$110,MATCH($B7,ОстаткиСредствНаСчетах!$A$3:$A$110,0),MATCH(G$2,ОстаткиСредствНаСчетах!$B$1:$G$1,0)),SUMPRODUCT(ОстаткиСредствНаСчетах!$B$3:$G$110*(ОстаткиСредствНаСчетах!$A$3:$A$110=$B7)*(ОстаткиСредствНаСчетах!$B$2:$G$2=G$3))-SUMIF($B$3:$B6,$B7,G$3:G6)),MIN($C7-SUM($D7:F7),SUMPRODUCT(ОстаткиСредствНаСчетах!$B$3:$G$110*(ОстаткиСредствНаСчетах!$A$3:$A$110=$B7)*(ОстаткиСредствНаСчетах!$B$2:$G$2=G$3))-SUMIF($B$3:$B6,$B7,G$3:G6))),)</f>
        <v>0</v>
      </c>
      <c r="H7" s="6">
        <f>IF(AND($C7-SUM($D7:G7)&gt;0,INDEX(ОстаткиСредствНаСчетах!$B$3:$G$110,MATCH($B7,ОстаткиСредствНаСчетах!$A$3:$A$110,0),MATCH(H$2,ОстаткиСредствНаСчетах!$B$1:$G$1,0))-SUMIF($B$3:$B6,$B7,H$3:H6)&gt;0,SUMPRODUCT(ОстаткиСредствНаСчетах!$B$3:$G$110*(ОстаткиСредствНаСчетах!$A$3:$A$110=$B7)*(ОстаткиСредствНаСчетах!$B$2:$G$2=H$3))-SUMIF($B$3:$B6,$B7,H$3:H6)&gt;0),IF($C7-SUM($D7:G7)&gt;INDEX(ОстаткиСредствНаСчетах!$B$3:$G$11,MATCH($B7,ОстаткиСредствНаСчетах!$A$3:$A$110,0),MATCH(H$2,ОстаткиСредствНаСчетах!$B$1:$G$1,0)),MIN(INDEX(ОстаткиСредствНаСчетах!$B$3:$G$110,MATCH($B7,ОстаткиСредствНаСчетах!$A$3:$A$110,0),MATCH(H$2,ОстаткиСредствНаСчетах!$B$1:$G$1,0)),SUMPRODUCT(ОстаткиСредствНаСчетах!$B$3:$G$110*(ОстаткиСредствНаСчетах!$A$3:$A$110=$B7)*(ОстаткиСредствНаСчетах!$B$2:$G$2=H$3))-SUMIF($B$3:$B6,$B7,H$3:H6)),MIN($C7-SUM($D7:G7),SUMPRODUCT(ОстаткиСредствНаСчетах!$B$3:$G$110*(ОстаткиСредствНаСчетах!$A$3:$A$110=$B7)*(ОстаткиСредствНаСчетах!$B$2:$G$2=H$3))-SUMIF($B$3:$B6,$B7,H$3:H6))),)</f>
        <v>0</v>
      </c>
      <c r="I7" s="6">
        <f>IF(AND($C7-SUM($D7:H7)&gt;0,INDEX(ОстаткиСредствНаСчетах!$B$3:$G$110,MATCH($B7,ОстаткиСредствНаСчетах!$A$3:$A$110,0),MATCH(I$2,ОстаткиСредствНаСчетах!$B$1:$G$1,0))-SUMIF($B$3:$B6,$B7,I$3:I6)&gt;0,SUMPRODUCT(ОстаткиСредствНаСчетах!$B$3:$G$110*(ОстаткиСредствНаСчетах!$A$3:$A$110=$B7)*(ОстаткиСредствНаСчетах!$B$2:$G$2=I$3))-SUMIF($B$3:$B6,$B7,I$3:I6)&gt;0),IF($C7-SUM($D7:H7)&gt;INDEX(ОстаткиСредствНаСчетах!$B$3:$G$11,MATCH($B7,ОстаткиСредствНаСчетах!$A$3:$A$110,0),MATCH(I$2,ОстаткиСредствНаСчетах!$B$1:$G$1,0)),MIN(INDEX(ОстаткиСредствНаСчетах!$B$3:$G$110,MATCH($B7,ОстаткиСредствНаСчетах!$A$3:$A$110,0),MATCH(I$2,ОстаткиСредствНаСчетах!$B$1:$G$1,0)),SUMPRODUCT(ОстаткиСредствНаСчетах!$B$3:$G$110*(ОстаткиСредствНаСчетах!$A$3:$A$110=$B7)*(ОстаткиСредствНаСчетах!$B$2:$G$2=I$3))-SUMIF($B$3:$B6,$B7,I$3:I6)),MIN($C7-SUM($D7:H7),SUMPRODUCT(ОстаткиСредствНаСчетах!$B$3:$G$110*(ОстаткиСредствНаСчетах!$A$3:$A$110=$B7)*(ОстаткиСредствНаСчетах!$B$2:$G$2=I$3))-SUMIF($B$3:$B6,$B7,I$3:I6))),)</f>
        <v>84.110000000000014</v>
      </c>
      <c r="J7" s="6">
        <f>IF(AND($C7-SUM($D7:I7)&gt;0,INDEX(ОстаткиСредствНаСчетах!$B$3:$G$110,MATCH($B7,ОстаткиСредствНаСчетах!$A$3:$A$110,0),MATCH(J$2,ОстаткиСредствНаСчетах!$B$1:$G$1,0))-SUMIF($B$3:$B6,$B7,J$3:J6)&gt;0,SUMPRODUCT(ОстаткиСредствНаСчетах!$B$3:$G$110*(ОстаткиСредствНаСчетах!$A$3:$A$110=$B7)*(ОстаткиСредствНаСчетах!$B$2:$G$2=J$3))-SUMIF($B$3:$B6,$B7,J$3:J6)&gt;0),IF($C7-SUM($D7:I7)&gt;INDEX(ОстаткиСредствНаСчетах!$B$3:$G$11,MATCH($B7,ОстаткиСредствНаСчетах!$A$3:$A$110,0),MATCH(J$2,ОстаткиСредствНаСчетах!$B$1:$G$1,0)),MIN(INDEX(ОстаткиСредствНаСчетах!$B$3:$G$110,MATCH($B7,ОстаткиСредствНаСчетах!$A$3:$A$110,0),MATCH(J$2,ОстаткиСредствНаСчетах!$B$1:$G$1,0)),SUMPRODUCT(ОстаткиСредствНаСчетах!$B$3:$G$110*(ОстаткиСредствНаСчетах!$A$3:$A$110=$B7)*(ОстаткиСредствНаСчетах!$B$2:$G$2=J$3))-SUMIF($B$3:$B6,$B7,J$3:J6)),MIN($C7-SUM($D7:I7),SUMPRODUCT(ОстаткиСредствНаСчетах!$B$3:$G$110*(ОстаткиСредствНаСчетах!$A$3:$A$110=$B7)*(ОстаткиСредствНаСчетах!$B$2:$G$2=J$3))-SUMIF($B$3:$B6,$B7,J$3:J6))),)</f>
        <v>680.4</v>
      </c>
    </row>
    <row r="8" spans="1:10" x14ac:dyDescent="0.25">
      <c r="A8" s="13">
        <v>5</v>
      </c>
      <c r="B8" s="1" t="s">
        <v>13</v>
      </c>
      <c r="C8" s="3">
        <v>409.88</v>
      </c>
      <c r="D8" s="19"/>
      <c r="E8" s="6">
        <f>IF(AND($C8-SUM($D8:D8)&gt;0,INDEX(ОстаткиСредствНаСчетах!$B$3:$G$110,MATCH($B8,ОстаткиСредствНаСчетах!$A$3:$A$110,0),MATCH(E$2,ОстаткиСредствНаСчетах!$B$1:$G$1,0))-SUMIF($B$3:$B7,$B8,E$3:E7)&gt;0,SUMPRODUCT(ОстаткиСредствНаСчетах!$B$3:$G$110*(ОстаткиСредствНаСчетах!$A$3:$A$110=$B8)*(ОстаткиСредствНаСчетах!$B$2:$G$2=E$3))-SUMIF($B$3:$B7,$B8,E$3:E7)&gt;0),IF($C8-SUM($D8:D8)&gt;INDEX(ОстаткиСредствНаСчетах!$B$3:$G$11,MATCH($B8,ОстаткиСредствНаСчетах!$A$3:$A$110,0),MATCH(E$2,ОстаткиСредствНаСчетах!$B$1:$G$1,0)),MIN(INDEX(ОстаткиСредствНаСчетах!$B$3:$G$110,MATCH($B8,ОстаткиСредствНаСчетах!$A$3:$A$110,0),MATCH(E$2,ОстаткиСредствНаСчетах!$B$1:$G$1,0)),SUMPRODUCT(ОстаткиСредствНаСчетах!$B$3:$G$110*(ОстаткиСредствНаСчетах!$A$3:$A$110=$B8)*(ОстаткиСредствНаСчетах!$B$2:$G$2=E$3))-SUMIF($B$3:$B7,$B8,E$3:E7)),MIN($C8-SUM($D8:D8),SUMPRODUCT(ОстаткиСредствНаСчетах!$B$3:$G$110*(ОстаткиСредствНаСчетах!$A$3:$A$110=$B8)*(ОстаткиСредствНаСчетах!$B$2:$G$2=E$3))-SUMIF($B$3:$B7,$B8,E$3:E7))),)</f>
        <v>0</v>
      </c>
      <c r="F8" s="6">
        <f>IF(AND($C8-SUM($D8:E8)&gt;0,INDEX(ОстаткиСредствНаСчетах!$B$3:$G$110,MATCH($B8,ОстаткиСредствНаСчетах!$A$3:$A$110,0),MATCH(F$2,ОстаткиСредствНаСчетах!$B$1:$G$1,0))-SUMIF($B$3:$B7,$B8,F$3:F7)&gt;0,SUMPRODUCT(ОстаткиСредствНаСчетах!$B$3:$G$110*(ОстаткиСредствНаСчетах!$A$3:$A$110=$B8)*(ОстаткиСредствНаСчетах!$B$2:$G$2=F$3))-SUMIF($B$3:$B7,$B8,F$3:F7)&gt;0),IF($C8-SUM($D8:E8)&gt;INDEX(ОстаткиСредствНаСчетах!$B$3:$G$11,MATCH($B8,ОстаткиСредствНаСчетах!$A$3:$A$110,0),MATCH(F$2,ОстаткиСредствНаСчетах!$B$1:$G$1,0)),MIN(INDEX(ОстаткиСредствНаСчетах!$B$3:$G$110,MATCH($B8,ОстаткиСредствНаСчетах!$A$3:$A$110,0),MATCH(F$2,ОстаткиСредствНаСчетах!$B$1:$G$1,0)),SUMPRODUCT(ОстаткиСредствНаСчетах!$B$3:$G$110*(ОстаткиСредствНаСчетах!$A$3:$A$110=$B8)*(ОстаткиСредствНаСчетах!$B$2:$G$2=F$3))-SUMIF($B$3:$B7,$B8,F$3:F7)),MIN($C8-SUM($D8:E8),SUMPRODUCT(ОстаткиСредствНаСчетах!$B$3:$G$110*(ОстаткиСредствНаСчетах!$A$3:$A$110=$B8)*(ОстаткиСредствНаСчетах!$B$2:$G$2=F$3))-SUMIF($B$3:$B7,$B8,F$3:F7))),)</f>
        <v>0</v>
      </c>
      <c r="G8" s="6">
        <f>IF(AND($C8-SUM($D8:F8)&gt;0,INDEX(ОстаткиСредствНаСчетах!$B$3:$G$110,MATCH($B8,ОстаткиСредствНаСчетах!$A$3:$A$110,0),MATCH(G$2,ОстаткиСредствНаСчетах!$B$1:$G$1,0))-SUMIF($B$3:$B7,$B8,G$3:G7)&gt;0,SUMPRODUCT(ОстаткиСредствНаСчетах!$B$3:$G$110*(ОстаткиСредствНаСчетах!$A$3:$A$110=$B8)*(ОстаткиСредствНаСчетах!$B$2:$G$2=G$3))-SUMIF($B$3:$B7,$B8,G$3:G7)&gt;0),IF($C8-SUM($D8:F8)&gt;INDEX(ОстаткиСредствНаСчетах!$B$3:$G$11,MATCH($B8,ОстаткиСредствНаСчетах!$A$3:$A$110,0),MATCH(G$2,ОстаткиСредствНаСчетах!$B$1:$G$1,0)),MIN(INDEX(ОстаткиСредствНаСчетах!$B$3:$G$110,MATCH($B8,ОстаткиСредствНаСчетах!$A$3:$A$110,0),MATCH(G$2,ОстаткиСредствНаСчетах!$B$1:$G$1,0)),SUMPRODUCT(ОстаткиСредствНаСчетах!$B$3:$G$110*(ОстаткиСредствНаСчетах!$A$3:$A$110=$B8)*(ОстаткиСредствНаСчетах!$B$2:$G$2=G$3))-SUMIF($B$3:$B7,$B8,G$3:G7)),MIN($C8-SUM($D8:F8),SUMPRODUCT(ОстаткиСредствНаСчетах!$B$3:$G$110*(ОстаткиСредствНаСчетах!$A$3:$A$110=$B8)*(ОстаткиСредствНаСчетах!$B$2:$G$2=G$3))-SUMIF($B$3:$B7,$B8,G$3:G7))),)</f>
        <v>0</v>
      </c>
      <c r="H8" s="6">
        <f>IF(AND($C8-SUM($D8:G8)&gt;0,INDEX(ОстаткиСредствНаСчетах!$B$3:$G$110,MATCH($B8,ОстаткиСредствНаСчетах!$A$3:$A$110,0),MATCH(H$2,ОстаткиСредствНаСчетах!$B$1:$G$1,0))-SUMIF($B$3:$B7,$B8,H$3:H7)&gt;0,SUMPRODUCT(ОстаткиСредствНаСчетах!$B$3:$G$110*(ОстаткиСредствНаСчетах!$A$3:$A$110=$B8)*(ОстаткиСредствНаСчетах!$B$2:$G$2=H$3))-SUMIF($B$3:$B7,$B8,H$3:H7)&gt;0),IF($C8-SUM($D8:G8)&gt;INDEX(ОстаткиСредствНаСчетах!$B$3:$G$11,MATCH($B8,ОстаткиСредствНаСчетах!$A$3:$A$110,0),MATCH(H$2,ОстаткиСредствНаСчетах!$B$1:$G$1,0)),MIN(INDEX(ОстаткиСредствНаСчетах!$B$3:$G$110,MATCH($B8,ОстаткиСредствНаСчетах!$A$3:$A$110,0),MATCH(H$2,ОстаткиСредствНаСчетах!$B$1:$G$1,0)),SUMPRODUCT(ОстаткиСредствНаСчетах!$B$3:$G$110*(ОстаткиСредствНаСчетах!$A$3:$A$110=$B8)*(ОстаткиСредствНаСчетах!$B$2:$G$2=H$3))-SUMIF($B$3:$B7,$B8,H$3:H7)),MIN($C8-SUM($D8:G8),SUMPRODUCT(ОстаткиСредствНаСчетах!$B$3:$G$110*(ОстаткиСредствНаСчетах!$A$3:$A$110=$B8)*(ОстаткиСредствНаСчетах!$B$2:$G$2=H$3))-SUMIF($B$3:$B7,$B8,H$3:H7))),)</f>
        <v>409.88</v>
      </c>
      <c r="I8" s="6">
        <f>IF(AND($C8-SUM($D8:H8)&gt;0,INDEX(ОстаткиСредствНаСчетах!$B$3:$G$110,MATCH($B8,ОстаткиСредствНаСчетах!$A$3:$A$110,0),MATCH(I$2,ОстаткиСредствНаСчетах!$B$1:$G$1,0))-SUMIF($B$3:$B7,$B8,I$3:I7)&gt;0,SUMPRODUCT(ОстаткиСредствНаСчетах!$B$3:$G$110*(ОстаткиСредствНаСчетах!$A$3:$A$110=$B8)*(ОстаткиСредствНаСчетах!$B$2:$G$2=I$3))-SUMIF($B$3:$B7,$B8,I$3:I7)&gt;0),IF($C8-SUM($D8:H8)&gt;INDEX(ОстаткиСредствНаСчетах!$B$3:$G$11,MATCH($B8,ОстаткиСредствНаСчетах!$A$3:$A$110,0),MATCH(I$2,ОстаткиСредствНаСчетах!$B$1:$G$1,0)),MIN(INDEX(ОстаткиСредствНаСчетах!$B$3:$G$110,MATCH($B8,ОстаткиСредствНаСчетах!$A$3:$A$110,0),MATCH(I$2,ОстаткиСредствНаСчетах!$B$1:$G$1,0)),SUMPRODUCT(ОстаткиСредствНаСчетах!$B$3:$G$110*(ОстаткиСредствНаСчетах!$A$3:$A$110=$B8)*(ОстаткиСредствНаСчетах!$B$2:$G$2=I$3))-SUMIF($B$3:$B7,$B8,I$3:I7)),MIN($C8-SUM($D8:H8),SUMPRODUCT(ОстаткиСредствНаСчетах!$B$3:$G$110*(ОстаткиСредствНаСчетах!$A$3:$A$110=$B8)*(ОстаткиСредствНаСчетах!$B$2:$G$2=I$3))-SUMIF($B$3:$B7,$B8,I$3:I7))),)</f>
        <v>0</v>
      </c>
      <c r="J8" s="6">
        <f>IF(AND($C8-SUM($D8:I8)&gt;0,INDEX(ОстаткиСредствНаСчетах!$B$3:$G$110,MATCH($B8,ОстаткиСредствНаСчетах!$A$3:$A$110,0),MATCH(J$2,ОстаткиСредствНаСчетах!$B$1:$G$1,0))-SUMIF($B$3:$B7,$B8,J$3:J7)&gt;0,SUMPRODUCT(ОстаткиСредствНаСчетах!$B$3:$G$110*(ОстаткиСредствНаСчетах!$A$3:$A$110=$B8)*(ОстаткиСредствНаСчетах!$B$2:$G$2=J$3))-SUMIF($B$3:$B7,$B8,J$3:J7)&gt;0),IF($C8-SUM($D8:I8)&gt;INDEX(ОстаткиСредствНаСчетах!$B$3:$G$11,MATCH($B8,ОстаткиСредствНаСчетах!$A$3:$A$110,0),MATCH(J$2,ОстаткиСредствНаСчетах!$B$1:$G$1,0)),MIN(INDEX(ОстаткиСредствНаСчетах!$B$3:$G$110,MATCH($B8,ОстаткиСредствНаСчетах!$A$3:$A$110,0),MATCH(J$2,ОстаткиСредствНаСчетах!$B$1:$G$1,0)),SUMPRODUCT(ОстаткиСредствНаСчетах!$B$3:$G$110*(ОстаткиСредствНаСчетах!$A$3:$A$110=$B8)*(ОстаткиСредствНаСчетах!$B$2:$G$2=J$3))-SUMIF($B$3:$B7,$B8,J$3:J7)),MIN($C8-SUM($D8:I8),SUMPRODUCT(ОстаткиСредствНаСчетах!$B$3:$G$110*(ОстаткиСредствНаСчетах!$A$3:$A$110=$B8)*(ОстаткиСредствНаСчетах!$B$2:$G$2=J$3))-SUMIF($B$3:$B7,$B8,J$3:J7))),)</f>
        <v>0</v>
      </c>
    </row>
    <row r="9" spans="1:10" x14ac:dyDescent="0.25">
      <c r="A9" s="13">
        <v>6</v>
      </c>
      <c r="B9" s="1" t="s">
        <v>10</v>
      </c>
      <c r="C9" s="3">
        <v>19559.740000000002</v>
      </c>
      <c r="D9" s="19"/>
      <c r="E9" s="6">
        <f>IF(AND($C9-SUM($D9:D9)&gt;0,INDEX(ОстаткиСредствНаСчетах!$B$3:$G$110,MATCH($B9,ОстаткиСредствНаСчетах!$A$3:$A$110,0),MATCH(E$2,ОстаткиСредствНаСчетах!$B$1:$G$1,0))-SUMIF($B$3:$B8,$B9,E$3:E8)&gt;0,SUMPRODUCT(ОстаткиСредствНаСчетах!$B$3:$G$110*(ОстаткиСредствНаСчетах!$A$3:$A$110=$B9)*(ОстаткиСредствНаСчетах!$B$2:$G$2=E$3))-SUMIF($B$3:$B8,$B9,E$3:E8)&gt;0),IF($C9-SUM($D9:D9)&gt;INDEX(ОстаткиСредствНаСчетах!$B$3:$G$11,MATCH($B9,ОстаткиСредствНаСчетах!$A$3:$A$110,0),MATCH(E$2,ОстаткиСредствНаСчетах!$B$1:$G$1,0)),MIN(INDEX(ОстаткиСредствНаСчетах!$B$3:$G$110,MATCH($B9,ОстаткиСредствНаСчетах!$A$3:$A$110,0),MATCH(E$2,ОстаткиСредствНаСчетах!$B$1:$G$1,0)),SUMPRODUCT(ОстаткиСредствНаСчетах!$B$3:$G$110*(ОстаткиСредствНаСчетах!$A$3:$A$110=$B9)*(ОстаткиСредствНаСчетах!$B$2:$G$2=E$3))-SUMIF($B$3:$B8,$B9,E$3:E8)),MIN($C9-SUM($D9:D9),SUMPRODUCT(ОстаткиСредствНаСчетах!$B$3:$G$110*(ОстаткиСредствНаСчетах!$A$3:$A$110=$B9)*(ОстаткиСредствНаСчетах!$B$2:$G$2=E$3))-SUMIF($B$3:$B8,$B9,E$3:E8))),)</f>
        <v>0</v>
      </c>
      <c r="F9" s="6">
        <f>IF(AND($C9-SUM($D9:E9)&gt;0,INDEX(ОстаткиСредствНаСчетах!$B$3:$G$110,MATCH($B9,ОстаткиСредствНаСчетах!$A$3:$A$110,0),MATCH(F$2,ОстаткиСредствНаСчетах!$B$1:$G$1,0))-SUMIF($B$3:$B8,$B9,F$3:F8)&gt;0,SUMPRODUCT(ОстаткиСредствНаСчетах!$B$3:$G$110*(ОстаткиСредствНаСчетах!$A$3:$A$110=$B9)*(ОстаткиСредствНаСчетах!$B$2:$G$2=F$3))-SUMIF($B$3:$B8,$B9,F$3:F8)&gt;0),IF($C9-SUM($D9:E9)&gt;INDEX(ОстаткиСредствНаСчетах!$B$3:$G$11,MATCH($B9,ОстаткиСредствНаСчетах!$A$3:$A$110,0),MATCH(F$2,ОстаткиСредствНаСчетах!$B$1:$G$1,0)),MIN(INDEX(ОстаткиСредствНаСчетах!$B$3:$G$110,MATCH($B9,ОстаткиСредствНаСчетах!$A$3:$A$110,0),MATCH(F$2,ОстаткиСредствНаСчетах!$B$1:$G$1,0)),SUMPRODUCT(ОстаткиСредствНаСчетах!$B$3:$G$110*(ОстаткиСредствНаСчетах!$A$3:$A$110=$B9)*(ОстаткиСредствНаСчетах!$B$2:$G$2=F$3))-SUMIF($B$3:$B8,$B9,F$3:F8)),MIN($C9-SUM($D9:E9),SUMPRODUCT(ОстаткиСредствНаСчетах!$B$3:$G$110*(ОстаткиСредствНаСчетах!$A$3:$A$110=$B9)*(ОстаткиСредствНаСчетах!$B$2:$G$2=F$3))-SUMIF($B$3:$B8,$B9,F$3:F8))),)</f>
        <v>6213.8</v>
      </c>
      <c r="G9" s="6">
        <f>IF(AND($C9-SUM($D9:F9)&gt;0,INDEX(ОстаткиСредствНаСчетах!$B$3:$G$110,MATCH($B9,ОстаткиСредствНаСчетах!$A$3:$A$110,0),MATCH(G$2,ОстаткиСредствНаСчетах!$B$1:$G$1,0))-SUMIF($B$3:$B8,$B9,G$3:G8)&gt;0,SUMPRODUCT(ОстаткиСредствНаСчетах!$B$3:$G$110*(ОстаткиСредствНаСчетах!$A$3:$A$110=$B9)*(ОстаткиСредствНаСчетах!$B$2:$G$2=G$3))-SUMIF($B$3:$B8,$B9,G$3:G8)&gt;0),IF($C9-SUM($D9:F9)&gt;INDEX(ОстаткиСредствНаСчетах!$B$3:$G$11,MATCH($B9,ОстаткиСредствНаСчетах!$A$3:$A$110,0),MATCH(G$2,ОстаткиСредствНаСчетах!$B$1:$G$1,0)),MIN(INDEX(ОстаткиСредствНаСчетах!$B$3:$G$110,MATCH($B9,ОстаткиСредствНаСчетах!$A$3:$A$110,0),MATCH(G$2,ОстаткиСредствНаСчетах!$B$1:$G$1,0)),SUMPRODUCT(ОстаткиСредствНаСчетах!$B$3:$G$110*(ОстаткиСредствНаСчетах!$A$3:$A$110=$B9)*(ОстаткиСредствНаСчетах!$B$2:$G$2=G$3))-SUMIF($B$3:$B8,$B9,G$3:G8)),MIN($C9-SUM($D9:F9),SUMPRODUCT(ОстаткиСредствНаСчетах!$B$3:$G$110*(ОстаткиСредствНаСчетах!$A$3:$A$110=$B9)*(ОстаткиСредствНаСчетах!$B$2:$G$2=G$3))-SUMIF($B$3:$B8,$B9,G$3:G8))),)</f>
        <v>6783.62</v>
      </c>
      <c r="H9" s="6">
        <f>IF(AND($C9-SUM($D9:G9)&gt;0,INDEX(ОстаткиСредствНаСчетах!$B$3:$G$110,MATCH($B9,ОстаткиСредствНаСчетах!$A$3:$A$110,0),MATCH(H$2,ОстаткиСредствНаСчетах!$B$1:$G$1,0))-SUMIF($B$3:$B8,$B9,H$3:H8)&gt;0,SUMPRODUCT(ОстаткиСредствНаСчетах!$B$3:$G$110*(ОстаткиСредствНаСчетах!$A$3:$A$110=$B9)*(ОстаткиСредствНаСчетах!$B$2:$G$2=H$3))-SUMIF($B$3:$B8,$B9,H$3:H8)&gt;0),IF($C9-SUM($D9:G9)&gt;INDEX(ОстаткиСредствНаСчетах!$B$3:$G$11,MATCH($B9,ОстаткиСредствНаСчетах!$A$3:$A$110,0),MATCH(H$2,ОстаткиСредствНаСчетах!$B$1:$G$1,0)),MIN(INDEX(ОстаткиСредствНаСчетах!$B$3:$G$110,MATCH($B9,ОстаткиСредствНаСчетах!$A$3:$A$110,0),MATCH(H$2,ОстаткиСредствНаСчетах!$B$1:$G$1,0)),SUMPRODUCT(ОстаткиСредствНаСчетах!$B$3:$G$110*(ОстаткиСредствНаСчетах!$A$3:$A$110=$B9)*(ОстаткиСредствНаСчетах!$B$2:$G$2=H$3))-SUMIF($B$3:$B8,$B9,H$3:H8)),MIN($C9-SUM($D9:G9),SUMPRODUCT(ОстаткиСредствНаСчетах!$B$3:$G$110*(ОстаткиСредствНаСчетах!$A$3:$A$110=$B9)*(ОстаткиСредствНаСчетах!$B$2:$G$2=H$3))-SUMIF($B$3:$B8,$B9,H$3:H8))),)</f>
        <v>6562.3200000000015</v>
      </c>
      <c r="I9" s="6">
        <f>IF(AND($C9-SUM($D9:H9)&gt;0,INDEX(ОстаткиСредствНаСчетах!$B$3:$G$110,MATCH($B9,ОстаткиСредствНаСчетах!$A$3:$A$110,0),MATCH(I$2,ОстаткиСредствНаСчетах!$B$1:$G$1,0))-SUMIF($B$3:$B8,$B9,I$3:I8)&gt;0,SUMPRODUCT(ОстаткиСредствНаСчетах!$B$3:$G$110*(ОстаткиСредствНаСчетах!$A$3:$A$110=$B9)*(ОстаткиСредствНаСчетах!$B$2:$G$2=I$3))-SUMIF($B$3:$B8,$B9,I$3:I8)&gt;0),IF($C9-SUM($D9:H9)&gt;INDEX(ОстаткиСредствНаСчетах!$B$3:$G$11,MATCH($B9,ОстаткиСредствНаСчетах!$A$3:$A$110,0),MATCH(I$2,ОстаткиСредствНаСчетах!$B$1:$G$1,0)),MIN(INDEX(ОстаткиСредствНаСчетах!$B$3:$G$110,MATCH($B9,ОстаткиСредствНаСчетах!$A$3:$A$110,0),MATCH(I$2,ОстаткиСредствНаСчетах!$B$1:$G$1,0)),SUMPRODUCT(ОстаткиСредствНаСчетах!$B$3:$G$110*(ОстаткиСредствНаСчетах!$A$3:$A$110=$B9)*(ОстаткиСредствНаСчетах!$B$2:$G$2=I$3))-SUMIF($B$3:$B8,$B9,I$3:I8)),MIN($C9-SUM($D9:H9),SUMPRODUCT(ОстаткиСредствНаСчетах!$B$3:$G$110*(ОстаткиСредствНаСчетах!$A$3:$A$110=$B9)*(ОстаткиСредствНаСчетах!$B$2:$G$2=I$3))-SUMIF($B$3:$B8,$B9,I$3:I8))),)</f>
        <v>0</v>
      </c>
      <c r="J9" s="6">
        <f>IF(AND($C9-SUM($D9:I9)&gt;0,INDEX(ОстаткиСредствНаСчетах!$B$3:$G$110,MATCH($B9,ОстаткиСредствНаСчетах!$A$3:$A$110,0),MATCH(J$2,ОстаткиСредствНаСчетах!$B$1:$G$1,0))-SUMIF($B$3:$B8,$B9,J$3:J8)&gt;0,SUMPRODUCT(ОстаткиСредствНаСчетах!$B$3:$G$110*(ОстаткиСредствНаСчетах!$A$3:$A$110=$B9)*(ОстаткиСредствНаСчетах!$B$2:$G$2=J$3))-SUMIF($B$3:$B8,$B9,J$3:J8)&gt;0),IF($C9-SUM($D9:I9)&gt;INDEX(ОстаткиСредствНаСчетах!$B$3:$G$11,MATCH($B9,ОстаткиСредствНаСчетах!$A$3:$A$110,0),MATCH(J$2,ОстаткиСредствНаСчетах!$B$1:$G$1,0)),MIN(INDEX(ОстаткиСредствНаСчетах!$B$3:$G$110,MATCH($B9,ОстаткиСредствНаСчетах!$A$3:$A$110,0),MATCH(J$2,ОстаткиСредствНаСчетах!$B$1:$G$1,0)),SUMPRODUCT(ОстаткиСредствНаСчетах!$B$3:$G$110*(ОстаткиСредствНаСчетах!$A$3:$A$110=$B9)*(ОстаткиСредствНаСчетах!$B$2:$G$2=J$3))-SUMIF($B$3:$B8,$B9,J$3:J8)),MIN($C9-SUM($D9:I9),SUMPRODUCT(ОстаткиСредствНаСчетах!$B$3:$G$110*(ОстаткиСредствНаСчетах!$A$3:$A$110=$B9)*(ОстаткиСредствНаСчетах!$B$2:$G$2=J$3))-SUMIF($B$3:$B8,$B9,J$3:J8))),)</f>
        <v>0</v>
      </c>
    </row>
    <row r="10" spans="1:10" x14ac:dyDescent="0.25">
      <c r="A10" s="13">
        <v>7</v>
      </c>
      <c r="B10" s="1" t="s">
        <v>7</v>
      </c>
      <c r="C10" s="3">
        <v>14249.83</v>
      </c>
      <c r="D10" s="19"/>
      <c r="E10" s="6">
        <f>IF(AND($C10-SUM($D10:D10)&gt;0,INDEX(ОстаткиСредствНаСчетах!$B$3:$G$110,MATCH($B10,ОстаткиСредствНаСчетах!$A$3:$A$110,0),MATCH(E$2,ОстаткиСредствНаСчетах!$B$1:$G$1,0))-SUMIF($B$3:$B9,$B10,E$3:E9)&gt;0,SUMPRODUCT(ОстаткиСредствНаСчетах!$B$3:$G$110*(ОстаткиСредствНаСчетах!$A$3:$A$110=$B10)*(ОстаткиСредствНаСчетах!$B$2:$G$2=E$3))-SUMIF($B$3:$B9,$B10,E$3:E9)&gt;0),IF($C10-SUM($D10:D10)&gt;INDEX(ОстаткиСредствНаСчетах!$B$3:$G$11,MATCH($B10,ОстаткиСредствНаСчетах!$A$3:$A$110,0),MATCH(E$2,ОстаткиСредствНаСчетах!$B$1:$G$1,0)),MIN(INDEX(ОстаткиСредствНаСчетах!$B$3:$G$110,MATCH($B10,ОстаткиСредствНаСчетах!$A$3:$A$110,0),MATCH(E$2,ОстаткиСредствНаСчетах!$B$1:$G$1,0)),SUMPRODUCT(ОстаткиСредствНаСчетах!$B$3:$G$110*(ОстаткиСредствНаСчетах!$A$3:$A$110=$B10)*(ОстаткиСредствНаСчетах!$B$2:$G$2=E$3))-SUMIF($B$3:$B9,$B10,E$3:E9)),MIN($C10-SUM($D10:D10),SUMPRODUCT(ОстаткиСредствНаСчетах!$B$3:$G$110*(ОстаткиСредствНаСчетах!$A$3:$A$110=$B10)*(ОстаткиСредствНаСчетах!$B$2:$G$2=E$3))-SUMIF($B$3:$B9,$B10,E$3:E9))),)</f>
        <v>0</v>
      </c>
      <c r="F10" s="6">
        <f>IF(AND($C10-SUM($D10:E10)&gt;0,INDEX(ОстаткиСредствНаСчетах!$B$3:$G$110,MATCH($B10,ОстаткиСредствНаСчетах!$A$3:$A$110,0),MATCH(F$2,ОстаткиСредствНаСчетах!$B$1:$G$1,0))-SUMIF($B$3:$B9,$B10,F$3:F9)&gt;0,SUMPRODUCT(ОстаткиСредствНаСчетах!$B$3:$G$110*(ОстаткиСредствНаСчетах!$A$3:$A$110=$B10)*(ОстаткиСредствНаСчетах!$B$2:$G$2=F$3))-SUMIF($B$3:$B9,$B10,F$3:F9)&gt;0),IF($C10-SUM($D10:E10)&gt;INDEX(ОстаткиСредствНаСчетах!$B$3:$G$11,MATCH($B10,ОстаткиСредствНаСчетах!$A$3:$A$110,0),MATCH(F$2,ОстаткиСредствНаСчетах!$B$1:$G$1,0)),MIN(INDEX(ОстаткиСредствНаСчетах!$B$3:$G$110,MATCH($B10,ОстаткиСредствНаСчетах!$A$3:$A$110,0),MATCH(F$2,ОстаткиСредствНаСчетах!$B$1:$G$1,0)),SUMPRODUCT(ОстаткиСредствНаСчетах!$B$3:$G$110*(ОстаткиСредствНаСчетах!$A$3:$A$110=$B10)*(ОстаткиСредствНаСчетах!$B$2:$G$2=F$3))-SUMIF($B$3:$B9,$B10,F$3:F9)),MIN($C10-SUM($D10:E10),SUMPRODUCT(ОстаткиСредствНаСчетах!$B$3:$G$110*(ОстаткиСредствНаСчетах!$A$3:$A$110=$B10)*(ОстаткиСредствНаСчетах!$B$2:$G$2=F$3))-SUMIF($B$3:$B9,$B10,F$3:F9))),)</f>
        <v>3925.08</v>
      </c>
      <c r="G10" s="6">
        <f>IF(AND($C10-SUM($D10:F10)&gt;0,INDEX(ОстаткиСредствНаСчетах!$B$3:$G$110,MATCH($B10,ОстаткиСредствНаСчетах!$A$3:$A$110,0),MATCH(G$2,ОстаткиСредствНаСчетах!$B$1:$G$1,0))-SUMIF($B$3:$B9,$B10,G$3:G9)&gt;0,SUMPRODUCT(ОстаткиСредствНаСчетах!$B$3:$G$110*(ОстаткиСредствНаСчетах!$A$3:$A$110=$B10)*(ОстаткиСредствНаСчетах!$B$2:$G$2=G$3))-SUMIF($B$3:$B9,$B10,G$3:G9)&gt;0),IF($C10-SUM($D10:F10)&gt;INDEX(ОстаткиСредствНаСчетах!$B$3:$G$11,MATCH($B10,ОстаткиСредствНаСчетах!$A$3:$A$110,0),MATCH(G$2,ОстаткиСредствНаСчетах!$B$1:$G$1,0)),MIN(INDEX(ОстаткиСредствНаСчетах!$B$3:$G$110,MATCH($B10,ОстаткиСредствНаСчетах!$A$3:$A$110,0),MATCH(G$2,ОстаткиСредствНаСчетах!$B$1:$G$1,0)),SUMPRODUCT(ОстаткиСредствНаСчетах!$B$3:$G$110*(ОстаткиСредствНаСчетах!$A$3:$A$110=$B10)*(ОстаткиСредствНаСчетах!$B$2:$G$2=G$3))-SUMIF($B$3:$B9,$B10,G$3:G9)),MIN($C10-SUM($D10:F10),SUMPRODUCT(ОстаткиСредствНаСчетах!$B$3:$G$110*(ОстаткиСредствНаСчетах!$A$3:$A$110=$B10)*(ОстаткиСредствНаСчетах!$B$2:$G$2=G$3))-SUMIF($B$3:$B9,$B10,G$3:G9))),)</f>
        <v>10312.48</v>
      </c>
      <c r="H10" s="6">
        <f>IF(AND($C10-SUM($D10:G10)&gt;0,INDEX(ОстаткиСредствНаСчетах!$B$3:$G$110,MATCH($B10,ОстаткиСредствНаСчетах!$A$3:$A$110,0),MATCH(H$2,ОстаткиСредствНаСчетах!$B$1:$G$1,0))-SUMIF($B$3:$B9,$B10,H$3:H9)&gt;0,SUMPRODUCT(ОстаткиСредствНаСчетах!$B$3:$G$110*(ОстаткиСредствНаСчетах!$A$3:$A$110=$B10)*(ОстаткиСредствНаСчетах!$B$2:$G$2=H$3))-SUMIF($B$3:$B9,$B10,H$3:H9)&gt;0),IF($C10-SUM($D10:G10)&gt;INDEX(ОстаткиСредствНаСчетах!$B$3:$G$11,MATCH($B10,ОстаткиСредствНаСчетах!$A$3:$A$110,0),MATCH(H$2,ОстаткиСредствНаСчетах!$B$1:$G$1,0)),MIN(INDEX(ОстаткиСредствНаСчетах!$B$3:$G$110,MATCH($B10,ОстаткиСредствНаСчетах!$A$3:$A$110,0),MATCH(H$2,ОстаткиСредствНаСчетах!$B$1:$G$1,0)),SUMPRODUCT(ОстаткиСредствНаСчетах!$B$3:$G$110*(ОстаткиСредствНаСчетах!$A$3:$A$110=$B10)*(ОстаткиСредствНаСчетах!$B$2:$G$2=H$3))-SUMIF($B$3:$B9,$B10,H$3:H9)),MIN($C10-SUM($D10:G10),SUMPRODUCT(ОстаткиСредствНаСчетах!$B$3:$G$110*(ОстаткиСредствНаСчетах!$A$3:$A$110=$B10)*(ОстаткиСредствНаСчетах!$B$2:$G$2=H$3))-SUMIF($B$3:$B9,$B10,H$3:H9))),)</f>
        <v>12.270000000000437</v>
      </c>
      <c r="I10" s="6">
        <f>IF(AND($C10-SUM($D10:H10)&gt;0,INDEX(ОстаткиСредствНаСчетах!$B$3:$G$110,MATCH($B10,ОстаткиСредствНаСчетах!$A$3:$A$110,0),MATCH(I$2,ОстаткиСредствНаСчетах!$B$1:$G$1,0))-SUMIF($B$3:$B9,$B10,I$3:I9)&gt;0,SUMPRODUCT(ОстаткиСредствНаСчетах!$B$3:$G$110*(ОстаткиСредствНаСчетах!$A$3:$A$110=$B10)*(ОстаткиСредствНаСчетах!$B$2:$G$2=I$3))-SUMIF($B$3:$B9,$B10,I$3:I9)&gt;0),IF($C10-SUM($D10:H10)&gt;INDEX(ОстаткиСредствНаСчетах!$B$3:$G$11,MATCH($B10,ОстаткиСредствНаСчетах!$A$3:$A$110,0),MATCH(I$2,ОстаткиСредствНаСчетах!$B$1:$G$1,0)),MIN(INDEX(ОстаткиСредствНаСчетах!$B$3:$G$110,MATCH($B10,ОстаткиСредствНаСчетах!$A$3:$A$110,0),MATCH(I$2,ОстаткиСредствНаСчетах!$B$1:$G$1,0)),SUMPRODUCT(ОстаткиСредствНаСчетах!$B$3:$G$110*(ОстаткиСредствНаСчетах!$A$3:$A$110=$B10)*(ОстаткиСредствНаСчетах!$B$2:$G$2=I$3))-SUMIF($B$3:$B9,$B10,I$3:I9)),MIN($C10-SUM($D10:H10),SUMPRODUCT(ОстаткиСредствНаСчетах!$B$3:$G$110*(ОстаткиСредствНаСчетах!$A$3:$A$110=$B10)*(ОстаткиСредствНаСчетах!$B$2:$G$2=I$3))-SUMIF($B$3:$B9,$B10,I$3:I9))),)</f>
        <v>0</v>
      </c>
      <c r="J10" s="6">
        <f>IF(AND($C10-SUM($D10:I10)&gt;0,INDEX(ОстаткиСредствНаСчетах!$B$3:$G$110,MATCH($B10,ОстаткиСредствНаСчетах!$A$3:$A$110,0),MATCH(J$2,ОстаткиСредствНаСчетах!$B$1:$G$1,0))-SUMIF($B$3:$B9,$B10,J$3:J9)&gt;0,SUMPRODUCT(ОстаткиСредствНаСчетах!$B$3:$G$110*(ОстаткиСредствНаСчетах!$A$3:$A$110=$B10)*(ОстаткиСредствНаСчетах!$B$2:$G$2=J$3))-SUMIF($B$3:$B9,$B10,J$3:J9)&gt;0),IF($C10-SUM($D10:I10)&gt;INDEX(ОстаткиСредствНаСчетах!$B$3:$G$11,MATCH($B10,ОстаткиСредствНаСчетах!$A$3:$A$110,0),MATCH(J$2,ОстаткиСредствНаСчетах!$B$1:$G$1,0)),MIN(INDEX(ОстаткиСредствНаСчетах!$B$3:$G$110,MATCH($B10,ОстаткиСредствНаСчетах!$A$3:$A$110,0),MATCH(J$2,ОстаткиСредствНаСчетах!$B$1:$G$1,0)),SUMPRODUCT(ОстаткиСредствНаСчетах!$B$3:$G$110*(ОстаткиСредствНаСчетах!$A$3:$A$110=$B10)*(ОстаткиСредствНаСчетах!$B$2:$G$2=J$3))-SUMIF($B$3:$B9,$B10,J$3:J9)),MIN($C10-SUM($D10:I10),SUMPRODUCT(ОстаткиСредствНаСчетах!$B$3:$G$110*(ОстаткиСредствНаСчетах!$A$3:$A$110=$B10)*(ОстаткиСредствНаСчетах!$B$2:$G$2=J$3))-SUMIF($B$3:$B9,$B10,J$3:J9))),)</f>
        <v>0</v>
      </c>
    </row>
    <row r="11" spans="1:10" x14ac:dyDescent="0.25">
      <c r="A11" s="13">
        <v>8</v>
      </c>
      <c r="B11" s="1" t="s">
        <v>14</v>
      </c>
      <c r="C11" s="3">
        <v>13239.61</v>
      </c>
      <c r="D11" s="19"/>
      <c r="E11" s="6">
        <f>IF(AND($C11-SUM($D11:D11)&gt;0,INDEX(ОстаткиСредствНаСчетах!$B$3:$G$110,MATCH($B11,ОстаткиСредствНаСчетах!$A$3:$A$110,0),MATCH(E$2,ОстаткиСредствНаСчетах!$B$1:$G$1,0))-SUMIF($B$3:$B10,$B11,E$3:E10)&gt;0,SUMPRODUCT(ОстаткиСредствНаСчетах!$B$3:$G$110*(ОстаткиСредствНаСчетах!$A$3:$A$110=$B11)*(ОстаткиСредствНаСчетах!$B$2:$G$2=E$3))-SUMIF($B$3:$B10,$B11,E$3:E10)&gt;0),IF($C11-SUM($D11:D11)&gt;INDEX(ОстаткиСредствНаСчетах!$B$3:$G$11,MATCH($B11,ОстаткиСредствНаСчетах!$A$3:$A$110,0),MATCH(E$2,ОстаткиСредствНаСчетах!$B$1:$G$1,0)),MIN(INDEX(ОстаткиСредствНаСчетах!$B$3:$G$110,MATCH($B11,ОстаткиСредствНаСчетах!$A$3:$A$110,0),MATCH(E$2,ОстаткиСредствНаСчетах!$B$1:$G$1,0)),SUMPRODUCT(ОстаткиСредствНаСчетах!$B$3:$G$110*(ОстаткиСредствНаСчетах!$A$3:$A$110=$B11)*(ОстаткиСредствНаСчетах!$B$2:$G$2=E$3))-SUMIF($B$3:$B10,$B11,E$3:E10)),MIN($C11-SUM($D11:D11),SUMPRODUCT(ОстаткиСредствНаСчетах!$B$3:$G$110*(ОстаткиСредствНаСчетах!$A$3:$A$110=$B11)*(ОстаткиСредствНаСчетах!$B$2:$G$2=E$3))-SUMIF($B$3:$B10,$B11,E$3:E10))),)</f>
        <v>0</v>
      </c>
      <c r="F11" s="6">
        <f>IF(AND($C11-SUM($D11:E11)&gt;0,INDEX(ОстаткиСредствНаСчетах!$B$3:$G$110,MATCH($B11,ОстаткиСредствНаСчетах!$A$3:$A$110,0),MATCH(F$2,ОстаткиСредствНаСчетах!$B$1:$G$1,0))-SUMIF($B$3:$B10,$B11,F$3:F10)&gt;0,SUMPRODUCT(ОстаткиСредствНаСчетах!$B$3:$G$110*(ОстаткиСредствНаСчетах!$A$3:$A$110=$B11)*(ОстаткиСредствНаСчетах!$B$2:$G$2=F$3))-SUMIF($B$3:$B10,$B11,F$3:F10)&gt;0),IF($C11-SUM($D11:E11)&gt;INDEX(ОстаткиСредствНаСчетах!$B$3:$G$11,MATCH($B11,ОстаткиСредствНаСчетах!$A$3:$A$110,0),MATCH(F$2,ОстаткиСредствНаСчетах!$B$1:$G$1,0)),MIN(INDEX(ОстаткиСредствНаСчетах!$B$3:$G$110,MATCH($B11,ОстаткиСредствНаСчетах!$A$3:$A$110,0),MATCH(F$2,ОстаткиСредствНаСчетах!$B$1:$G$1,0)),SUMPRODUCT(ОстаткиСредствНаСчетах!$B$3:$G$110*(ОстаткиСредствНаСчетах!$A$3:$A$110=$B11)*(ОстаткиСредствНаСчетах!$B$2:$G$2=F$3))-SUMIF($B$3:$B10,$B11,F$3:F10)),MIN($C11-SUM($D11:E11),SUMPRODUCT(ОстаткиСредствНаСчетах!$B$3:$G$110*(ОстаткиСредствНаСчетах!$A$3:$A$110=$B11)*(ОстаткиСредствНаСчетах!$B$2:$G$2=F$3))-SUMIF($B$3:$B10,$B11,F$3:F10))),)</f>
        <v>12000</v>
      </c>
      <c r="G11" s="6">
        <f>IF(AND($C11-SUM($D11:F11)&gt;0,INDEX(ОстаткиСредствНаСчетах!$B$3:$G$110,MATCH($B11,ОстаткиСредствНаСчетах!$A$3:$A$110,0),MATCH(G$2,ОстаткиСредствНаСчетах!$B$1:$G$1,0))-SUMIF($B$3:$B10,$B11,G$3:G10)&gt;0,SUMPRODUCT(ОстаткиСредствНаСчетах!$B$3:$G$110*(ОстаткиСредствНаСчетах!$A$3:$A$110=$B11)*(ОстаткиСредствНаСчетах!$B$2:$G$2=G$3))-SUMIF($B$3:$B10,$B11,G$3:G10)&gt;0),IF($C11-SUM($D11:F11)&gt;INDEX(ОстаткиСредствНаСчетах!$B$3:$G$11,MATCH($B11,ОстаткиСредствНаСчетах!$A$3:$A$110,0),MATCH(G$2,ОстаткиСредствНаСчетах!$B$1:$G$1,0)),MIN(INDEX(ОстаткиСредствНаСчетах!$B$3:$G$110,MATCH($B11,ОстаткиСредствНаСчетах!$A$3:$A$110,0),MATCH(G$2,ОстаткиСредствНаСчетах!$B$1:$G$1,0)),SUMPRODUCT(ОстаткиСредствНаСчетах!$B$3:$G$110*(ОстаткиСредствНаСчетах!$A$3:$A$110=$B11)*(ОстаткиСредствНаСчетах!$B$2:$G$2=G$3))-SUMIF($B$3:$B10,$B11,G$3:G10)),MIN($C11-SUM($D11:F11),SUMPRODUCT(ОстаткиСредствНаСчетах!$B$3:$G$110*(ОстаткиСредствНаСчетах!$A$3:$A$110=$B11)*(ОстаткиСредствНаСчетах!$B$2:$G$2=G$3))-SUMIF($B$3:$B10,$B11,G$3:G10))),)</f>
        <v>1239.6100000000006</v>
      </c>
      <c r="H11" s="6">
        <f>IF(AND($C11-SUM($D11:G11)&gt;0,INDEX(ОстаткиСредствНаСчетах!$B$3:$G$110,MATCH($B11,ОстаткиСредствНаСчетах!$A$3:$A$110,0),MATCH(H$2,ОстаткиСредствНаСчетах!$B$1:$G$1,0))-SUMIF($B$3:$B10,$B11,H$3:H10)&gt;0,SUMPRODUCT(ОстаткиСредствНаСчетах!$B$3:$G$110*(ОстаткиСредствНаСчетах!$A$3:$A$110=$B11)*(ОстаткиСредствНаСчетах!$B$2:$G$2=H$3))-SUMIF($B$3:$B10,$B11,H$3:H10)&gt;0),IF($C11-SUM($D11:G11)&gt;INDEX(ОстаткиСредствНаСчетах!$B$3:$G$11,MATCH($B11,ОстаткиСредствНаСчетах!$A$3:$A$110,0),MATCH(H$2,ОстаткиСредствНаСчетах!$B$1:$G$1,0)),MIN(INDEX(ОстаткиСредствНаСчетах!$B$3:$G$110,MATCH($B11,ОстаткиСредствНаСчетах!$A$3:$A$110,0),MATCH(H$2,ОстаткиСредствНаСчетах!$B$1:$G$1,0)),SUMPRODUCT(ОстаткиСредствНаСчетах!$B$3:$G$110*(ОстаткиСредствНаСчетах!$A$3:$A$110=$B11)*(ОстаткиСредствНаСчетах!$B$2:$G$2=H$3))-SUMIF($B$3:$B10,$B11,H$3:H10)),MIN($C11-SUM($D11:G11),SUMPRODUCT(ОстаткиСредствНаСчетах!$B$3:$G$110*(ОстаткиСредствНаСчетах!$A$3:$A$110=$B11)*(ОстаткиСредствНаСчетах!$B$2:$G$2=H$3))-SUMIF($B$3:$B10,$B11,H$3:H10))),)</f>
        <v>0</v>
      </c>
      <c r="I11" s="6">
        <f>IF(AND($C11-SUM($D11:H11)&gt;0,INDEX(ОстаткиСредствНаСчетах!$B$3:$G$110,MATCH($B11,ОстаткиСредствНаСчетах!$A$3:$A$110,0),MATCH(I$2,ОстаткиСредствНаСчетах!$B$1:$G$1,0))-SUMIF($B$3:$B10,$B11,I$3:I10)&gt;0,SUMPRODUCT(ОстаткиСредствНаСчетах!$B$3:$G$110*(ОстаткиСредствНаСчетах!$A$3:$A$110=$B11)*(ОстаткиСредствНаСчетах!$B$2:$G$2=I$3))-SUMIF($B$3:$B10,$B11,I$3:I10)&gt;0),IF($C11-SUM($D11:H11)&gt;INDEX(ОстаткиСредствНаСчетах!$B$3:$G$11,MATCH($B11,ОстаткиСредствНаСчетах!$A$3:$A$110,0),MATCH(I$2,ОстаткиСредствНаСчетах!$B$1:$G$1,0)),MIN(INDEX(ОстаткиСредствНаСчетах!$B$3:$G$110,MATCH($B11,ОстаткиСредствНаСчетах!$A$3:$A$110,0),MATCH(I$2,ОстаткиСредствНаСчетах!$B$1:$G$1,0)),SUMPRODUCT(ОстаткиСредствНаСчетах!$B$3:$G$110*(ОстаткиСредствНаСчетах!$A$3:$A$110=$B11)*(ОстаткиСредствНаСчетах!$B$2:$G$2=I$3))-SUMIF($B$3:$B10,$B11,I$3:I10)),MIN($C11-SUM($D11:H11),SUMPRODUCT(ОстаткиСредствНаСчетах!$B$3:$G$110*(ОстаткиСредствНаСчетах!$A$3:$A$110=$B11)*(ОстаткиСредствНаСчетах!$B$2:$G$2=I$3))-SUMIF($B$3:$B10,$B11,I$3:I10))),)</f>
        <v>0</v>
      </c>
      <c r="J11" s="6">
        <f>IF(AND($C11-SUM($D11:I11)&gt;0,INDEX(ОстаткиСредствНаСчетах!$B$3:$G$110,MATCH($B11,ОстаткиСредствНаСчетах!$A$3:$A$110,0),MATCH(J$2,ОстаткиСредствНаСчетах!$B$1:$G$1,0))-SUMIF($B$3:$B10,$B11,J$3:J10)&gt;0,SUMPRODUCT(ОстаткиСредствНаСчетах!$B$3:$G$110*(ОстаткиСредствНаСчетах!$A$3:$A$110=$B11)*(ОстаткиСредствНаСчетах!$B$2:$G$2=J$3))-SUMIF($B$3:$B10,$B11,J$3:J10)&gt;0),IF($C11-SUM($D11:I11)&gt;INDEX(ОстаткиСредствНаСчетах!$B$3:$G$11,MATCH($B11,ОстаткиСредствНаСчетах!$A$3:$A$110,0),MATCH(J$2,ОстаткиСредствНаСчетах!$B$1:$G$1,0)),MIN(INDEX(ОстаткиСредствНаСчетах!$B$3:$G$110,MATCH($B11,ОстаткиСредствНаСчетах!$A$3:$A$110,0),MATCH(J$2,ОстаткиСредствНаСчетах!$B$1:$G$1,0)),SUMPRODUCT(ОстаткиСредствНаСчетах!$B$3:$G$110*(ОстаткиСредствНаСчетах!$A$3:$A$110=$B11)*(ОстаткиСредствНаСчетах!$B$2:$G$2=J$3))-SUMIF($B$3:$B10,$B11,J$3:J10)),MIN($C11-SUM($D11:I11),SUMPRODUCT(ОстаткиСредствНаСчетах!$B$3:$G$110*(ОстаткиСредствНаСчетах!$A$3:$A$110=$B11)*(ОстаткиСредствНаСчетах!$B$2:$G$2=J$3))-SUMIF($B$3:$B10,$B11,J$3:J10))),)</f>
        <v>0</v>
      </c>
    </row>
    <row r="12" spans="1:10" x14ac:dyDescent="0.25">
      <c r="A12" s="13">
        <v>9</v>
      </c>
      <c r="B12" s="1" t="s">
        <v>13</v>
      </c>
      <c r="C12" s="3">
        <v>401.84</v>
      </c>
      <c r="D12" s="19"/>
      <c r="E12" s="6">
        <f>IF(AND($C12-SUM($D12:D12)&gt;0,INDEX(ОстаткиСредствНаСчетах!$B$3:$G$110,MATCH($B12,ОстаткиСредствНаСчетах!$A$3:$A$110,0),MATCH(E$2,ОстаткиСредствНаСчетах!$B$1:$G$1,0))-SUMIF($B$3:$B11,$B12,E$3:E11)&gt;0,SUMPRODUCT(ОстаткиСредствНаСчетах!$B$3:$G$110*(ОстаткиСредствНаСчетах!$A$3:$A$110=$B12)*(ОстаткиСредствНаСчетах!$B$2:$G$2=E$3))-SUMIF($B$3:$B11,$B12,E$3:E11)&gt;0),IF($C12-SUM($D12:D12)&gt;INDEX(ОстаткиСредствНаСчетах!$B$3:$G$11,MATCH($B12,ОстаткиСредствНаСчетах!$A$3:$A$110,0),MATCH(E$2,ОстаткиСредствНаСчетах!$B$1:$G$1,0)),MIN(INDEX(ОстаткиСредствНаСчетах!$B$3:$G$110,MATCH($B12,ОстаткиСредствНаСчетах!$A$3:$A$110,0),MATCH(E$2,ОстаткиСредствНаСчетах!$B$1:$G$1,0)),SUMPRODUCT(ОстаткиСредствНаСчетах!$B$3:$G$110*(ОстаткиСредствНаСчетах!$A$3:$A$110=$B12)*(ОстаткиСредствНаСчетах!$B$2:$G$2=E$3))-SUMIF($B$3:$B11,$B12,E$3:E11)),MIN($C12-SUM($D12:D12),SUMPRODUCT(ОстаткиСредствНаСчетах!$B$3:$G$110*(ОстаткиСредствНаСчетах!$A$3:$A$110=$B12)*(ОстаткиСредствНаСчетах!$B$2:$G$2=E$3))-SUMIF($B$3:$B11,$B12,E$3:E11))),)</f>
        <v>0</v>
      </c>
      <c r="F12" s="6">
        <f>IF(AND($C12-SUM($D12:E12)&gt;0,INDEX(ОстаткиСредствНаСчетах!$B$3:$G$110,MATCH($B12,ОстаткиСредствНаСчетах!$A$3:$A$110,0),MATCH(F$2,ОстаткиСредствНаСчетах!$B$1:$G$1,0))-SUMIF($B$3:$B11,$B12,F$3:F11)&gt;0,SUMPRODUCT(ОстаткиСредствНаСчетах!$B$3:$G$110*(ОстаткиСредствНаСчетах!$A$3:$A$110=$B12)*(ОстаткиСредствНаСчетах!$B$2:$G$2=F$3))-SUMIF($B$3:$B11,$B12,F$3:F11)&gt;0),IF($C12-SUM($D12:E12)&gt;INDEX(ОстаткиСредствНаСчетах!$B$3:$G$11,MATCH($B12,ОстаткиСредствНаСчетах!$A$3:$A$110,0),MATCH(F$2,ОстаткиСредствНаСчетах!$B$1:$G$1,0)),MIN(INDEX(ОстаткиСредствНаСчетах!$B$3:$G$110,MATCH($B12,ОстаткиСредствНаСчетах!$A$3:$A$110,0),MATCH(F$2,ОстаткиСредствНаСчетах!$B$1:$G$1,0)),SUMPRODUCT(ОстаткиСредствНаСчетах!$B$3:$G$110*(ОстаткиСредствНаСчетах!$A$3:$A$110=$B12)*(ОстаткиСредствНаСчетах!$B$2:$G$2=F$3))-SUMIF($B$3:$B11,$B12,F$3:F11)),MIN($C12-SUM($D12:E12),SUMPRODUCT(ОстаткиСредствНаСчетах!$B$3:$G$110*(ОстаткиСредствНаСчетах!$A$3:$A$110=$B12)*(ОстаткиСредствНаСчетах!$B$2:$G$2=F$3))-SUMIF($B$3:$B11,$B12,F$3:F11))),)</f>
        <v>0</v>
      </c>
      <c r="G12" s="6">
        <f>IF(AND($C12-SUM($D12:F12)&gt;0,INDEX(ОстаткиСредствНаСчетах!$B$3:$G$110,MATCH($B12,ОстаткиСредствНаСчетах!$A$3:$A$110,0),MATCH(G$2,ОстаткиСредствНаСчетах!$B$1:$G$1,0))-SUMIF($B$3:$B11,$B12,G$3:G11)&gt;0,SUMPRODUCT(ОстаткиСредствНаСчетах!$B$3:$G$110*(ОстаткиСредствНаСчетах!$A$3:$A$110=$B12)*(ОстаткиСредствНаСчетах!$B$2:$G$2=G$3))-SUMIF($B$3:$B11,$B12,G$3:G11)&gt;0),IF($C12-SUM($D12:F12)&gt;INDEX(ОстаткиСредствНаСчетах!$B$3:$G$11,MATCH($B12,ОстаткиСредствНаСчетах!$A$3:$A$110,0),MATCH(G$2,ОстаткиСредствНаСчетах!$B$1:$G$1,0)),MIN(INDEX(ОстаткиСредствНаСчетах!$B$3:$G$110,MATCH($B12,ОстаткиСредствНаСчетах!$A$3:$A$110,0),MATCH(G$2,ОстаткиСредствНаСчетах!$B$1:$G$1,0)),SUMPRODUCT(ОстаткиСредствНаСчетах!$B$3:$G$110*(ОстаткиСредствНаСчетах!$A$3:$A$110=$B12)*(ОстаткиСредствНаСчетах!$B$2:$G$2=G$3))-SUMIF($B$3:$B11,$B12,G$3:G11)),MIN($C12-SUM($D12:F12),SUMPRODUCT(ОстаткиСредствНаСчетах!$B$3:$G$110*(ОстаткиСредствНаСчетах!$A$3:$A$110=$B12)*(ОстаткиСредствНаСчетах!$B$2:$G$2=G$3))-SUMIF($B$3:$B11,$B12,G$3:G11))),)</f>
        <v>0</v>
      </c>
      <c r="H12" s="6">
        <f>IF(AND($C12-SUM($D12:G12)&gt;0,INDEX(ОстаткиСредствНаСчетах!$B$3:$G$110,MATCH($B12,ОстаткиСредствНаСчетах!$A$3:$A$110,0),MATCH(H$2,ОстаткиСредствНаСчетах!$B$1:$G$1,0))-SUMIF($B$3:$B11,$B12,H$3:H11)&gt;0,SUMPRODUCT(ОстаткиСредствНаСчетах!$B$3:$G$110*(ОстаткиСредствНаСчетах!$A$3:$A$110=$B12)*(ОстаткиСредствНаСчетах!$B$2:$G$2=H$3))-SUMIF($B$3:$B11,$B12,H$3:H11)&gt;0),IF($C12-SUM($D12:G12)&gt;INDEX(ОстаткиСредствНаСчетах!$B$3:$G$11,MATCH($B12,ОстаткиСредствНаСчетах!$A$3:$A$110,0),MATCH(H$2,ОстаткиСредствНаСчетах!$B$1:$G$1,0)),MIN(INDEX(ОстаткиСредствНаСчетах!$B$3:$G$110,MATCH($B12,ОстаткиСредствНаСчетах!$A$3:$A$110,0),MATCH(H$2,ОстаткиСредствНаСчетах!$B$1:$G$1,0)),SUMPRODUCT(ОстаткиСредствНаСчетах!$B$3:$G$110*(ОстаткиСредствНаСчетах!$A$3:$A$110=$B12)*(ОстаткиСредствНаСчетах!$B$2:$G$2=H$3))-SUMIF($B$3:$B11,$B12,H$3:H11)),MIN($C12-SUM($D12:G12),SUMPRODUCT(ОстаткиСредствНаСчетах!$B$3:$G$110*(ОстаткиСредствНаСчетах!$A$3:$A$110=$B12)*(ОстаткиСредствНаСчетах!$B$2:$G$2=H$3))-SUMIF($B$3:$B11,$B12,H$3:H11))),)</f>
        <v>287.03999999999996</v>
      </c>
      <c r="I12" s="6">
        <f>IF(AND($C12-SUM($D12:H12)&gt;0,INDEX(ОстаткиСредствНаСчетах!$B$3:$G$110,MATCH($B12,ОстаткиСредствНаСчетах!$A$3:$A$110,0),MATCH(I$2,ОстаткиСредствНаСчетах!$B$1:$G$1,0))-SUMIF($B$3:$B11,$B12,I$3:I11)&gt;0,SUMPRODUCT(ОстаткиСредствНаСчетах!$B$3:$G$110*(ОстаткиСредствНаСчетах!$A$3:$A$110=$B12)*(ОстаткиСредствНаСчетах!$B$2:$G$2=I$3))-SUMIF($B$3:$B11,$B12,I$3:I11)&gt;0),IF($C12-SUM($D12:H12)&gt;INDEX(ОстаткиСредствНаСчетах!$B$3:$G$11,MATCH($B12,ОстаткиСредствНаСчетах!$A$3:$A$110,0),MATCH(I$2,ОстаткиСредствНаСчетах!$B$1:$G$1,0)),MIN(INDEX(ОстаткиСредствНаСчетах!$B$3:$G$110,MATCH($B12,ОстаткиСредствНаСчетах!$A$3:$A$110,0),MATCH(I$2,ОстаткиСредствНаСчетах!$B$1:$G$1,0)),SUMPRODUCT(ОстаткиСредствНаСчетах!$B$3:$G$110*(ОстаткиСредствНаСчетах!$A$3:$A$110=$B12)*(ОстаткиСредствНаСчетах!$B$2:$G$2=I$3))-SUMIF($B$3:$B11,$B12,I$3:I11)),MIN($C12-SUM($D12:H12),SUMPRODUCT(ОстаткиСредствНаСчетах!$B$3:$G$110*(ОстаткиСредствНаСчетах!$A$3:$A$110=$B12)*(ОстаткиСредствНаСчетах!$B$2:$G$2=I$3))-SUMIF($B$3:$B11,$B12,I$3:I11))),)</f>
        <v>114.80000000000001</v>
      </c>
      <c r="J12" s="6">
        <f>IF(AND($C12-SUM($D12:I12)&gt;0,INDEX(ОстаткиСредствНаСчетах!$B$3:$G$110,MATCH($B12,ОстаткиСредствНаСчетах!$A$3:$A$110,0),MATCH(J$2,ОстаткиСредствНаСчетах!$B$1:$G$1,0))-SUMIF($B$3:$B11,$B12,J$3:J11)&gt;0,SUMPRODUCT(ОстаткиСредствНаСчетах!$B$3:$G$110*(ОстаткиСредствНаСчетах!$A$3:$A$110=$B12)*(ОстаткиСредствНаСчетах!$B$2:$G$2=J$3))-SUMIF($B$3:$B11,$B12,J$3:J11)&gt;0),IF($C12-SUM($D12:I12)&gt;INDEX(ОстаткиСредствНаСчетах!$B$3:$G$11,MATCH($B12,ОстаткиСредствНаСчетах!$A$3:$A$110,0),MATCH(J$2,ОстаткиСредствНаСчетах!$B$1:$G$1,0)),MIN(INDEX(ОстаткиСредствНаСчетах!$B$3:$G$110,MATCH($B12,ОстаткиСредствНаСчетах!$A$3:$A$110,0),MATCH(J$2,ОстаткиСредствНаСчетах!$B$1:$G$1,0)),SUMPRODUCT(ОстаткиСредствНаСчетах!$B$3:$G$110*(ОстаткиСредствНаСчетах!$A$3:$A$110=$B12)*(ОстаткиСредствНаСчетах!$B$2:$G$2=J$3))-SUMIF($B$3:$B11,$B12,J$3:J11)),MIN($C12-SUM($D12:I12),SUMPRODUCT(ОстаткиСредствНаСчетах!$B$3:$G$110*(ОстаткиСредствНаСчетах!$A$3:$A$110=$B12)*(ОстаткиСредствНаСчетах!$B$2:$G$2=J$3))-SUMIF($B$3:$B11,$B12,J$3:J11))),)</f>
        <v>0</v>
      </c>
    </row>
    <row r="13" spans="1:10" x14ac:dyDescent="0.25">
      <c r="A13" s="13">
        <v>10</v>
      </c>
      <c r="B13" s="1" t="s">
        <v>7</v>
      </c>
      <c r="C13" s="4">
        <v>14249.83</v>
      </c>
      <c r="D13" s="18"/>
      <c r="E13" s="6">
        <f>IF(AND($C13-SUM($D13:D13)&gt;0,INDEX(ОстаткиСредствНаСчетах!$B$3:$G$110,MATCH($B13,ОстаткиСредствНаСчетах!$A$3:$A$110,0),MATCH(E$2,ОстаткиСредствНаСчетах!$B$1:$G$1,0))-SUMIF($B$3:$B12,$B13,E$3:E12)&gt;0,SUMPRODUCT(ОстаткиСредствНаСчетах!$B$3:$G$110*(ОстаткиСредствНаСчетах!$A$3:$A$110=$B13)*(ОстаткиСредствНаСчетах!$B$2:$G$2=E$3))-SUMIF($B$3:$B12,$B13,E$3:E12)&gt;0),IF($C13-SUM($D13:D13)&gt;INDEX(ОстаткиСредствНаСчетах!$B$3:$G$11,MATCH($B13,ОстаткиСредствНаСчетах!$A$3:$A$110,0),MATCH(E$2,ОстаткиСредствНаСчетах!$B$1:$G$1,0)),MIN(INDEX(ОстаткиСредствНаСчетах!$B$3:$G$110,MATCH($B13,ОстаткиСредствНаСчетах!$A$3:$A$110,0),MATCH(E$2,ОстаткиСредствНаСчетах!$B$1:$G$1,0)),SUMPRODUCT(ОстаткиСредствНаСчетах!$B$3:$G$110*(ОстаткиСредствНаСчетах!$A$3:$A$110=$B13)*(ОстаткиСредствНаСчетах!$B$2:$G$2=E$3))-SUMIF($B$3:$B12,$B13,E$3:E12)),MIN($C13-SUM($D13:D13),SUMPRODUCT(ОстаткиСредствНаСчетах!$B$3:$G$110*(ОстаткиСредствНаСчетах!$A$3:$A$110=$B13)*(ОстаткиСредствНаСчетах!$B$2:$G$2=E$3))-SUMIF($B$3:$B12,$B13,E$3:E12))),)</f>
        <v>0</v>
      </c>
      <c r="F13" s="6">
        <f>IF(AND($C13-SUM($D13:E13)&gt;0,INDEX(ОстаткиСредствНаСчетах!$B$3:$G$110,MATCH($B13,ОстаткиСредствНаСчетах!$A$3:$A$110,0),MATCH(F$2,ОстаткиСредствНаСчетах!$B$1:$G$1,0))-SUMIF($B$3:$B12,$B13,F$3:F12)&gt;0,SUMPRODUCT(ОстаткиСредствНаСчетах!$B$3:$G$110*(ОстаткиСредствНаСчетах!$A$3:$A$110=$B13)*(ОстаткиСредствНаСчетах!$B$2:$G$2=F$3))-SUMIF($B$3:$B12,$B13,F$3:F12)&gt;0),IF($C13-SUM($D13:E13)&gt;INDEX(ОстаткиСредствНаСчетах!$B$3:$G$11,MATCH($B13,ОстаткиСредствНаСчетах!$A$3:$A$110,0),MATCH(F$2,ОстаткиСредствНаСчетах!$B$1:$G$1,0)),MIN(INDEX(ОстаткиСредствНаСчетах!$B$3:$G$110,MATCH($B13,ОстаткиСредствНаСчетах!$A$3:$A$110,0),MATCH(F$2,ОстаткиСредствНаСчетах!$B$1:$G$1,0)),SUMPRODUCT(ОстаткиСредствНаСчетах!$B$3:$G$110*(ОстаткиСредствНаСчетах!$A$3:$A$110=$B13)*(ОстаткиСредствНаСчетах!$B$2:$G$2=F$3))-SUMIF($B$3:$B12,$B13,F$3:F12)),MIN($C13-SUM($D13:E13),SUMPRODUCT(ОстаткиСредствНаСчетах!$B$3:$G$110*(ОстаткиСредствНаСчетах!$A$3:$A$110=$B13)*(ОстаткиСредствНаСчетах!$B$2:$G$2=F$3))-SUMIF($B$3:$B12,$B13,F$3:F12))),)</f>
        <v>0</v>
      </c>
      <c r="G13" s="6">
        <f>IF(AND($C13-SUM($D13:F13)&gt;0,INDEX(ОстаткиСредствНаСчетах!$B$3:$G$110,MATCH($B13,ОстаткиСредствНаСчетах!$A$3:$A$110,0),MATCH(G$2,ОстаткиСредствНаСчетах!$B$1:$G$1,0))-SUMIF($B$3:$B12,$B13,G$3:G12)&gt;0,SUMPRODUCT(ОстаткиСредствНаСчетах!$B$3:$G$110*(ОстаткиСредствНаСчетах!$A$3:$A$110=$B13)*(ОстаткиСредствНаСчетах!$B$2:$G$2=G$3))-SUMIF($B$3:$B12,$B13,G$3:G12)&gt;0),IF($C13-SUM($D13:F13)&gt;INDEX(ОстаткиСредствНаСчетах!$B$3:$G$11,MATCH($B13,ОстаткиСредствНаСчетах!$A$3:$A$110,0),MATCH(G$2,ОстаткиСредствНаСчетах!$B$1:$G$1,0)),MIN(INDEX(ОстаткиСредствНаСчетах!$B$3:$G$110,MATCH($B13,ОстаткиСредствНаСчетах!$A$3:$A$110,0),MATCH(G$2,ОстаткиСредствНаСчетах!$B$1:$G$1,0)),SUMPRODUCT(ОстаткиСредствНаСчетах!$B$3:$G$110*(ОстаткиСредствНаСчетах!$A$3:$A$110=$B13)*(ОстаткиСредствНаСчетах!$B$2:$G$2=G$3))-SUMIF($B$3:$B12,$B13,G$3:G12)),MIN($C13-SUM($D13:F13),SUMPRODUCT(ОстаткиСредствНаСчетах!$B$3:$G$110*(ОстаткиСредствНаСчетах!$A$3:$A$110=$B13)*(ОстаткиСредствНаСчетах!$B$2:$G$2=G$3))-SUMIF($B$3:$B12,$B13,G$3:G12))),)</f>
        <v>0</v>
      </c>
      <c r="H13" s="6">
        <f>IF(AND($C13-SUM($D13:G13)&gt;0,INDEX(ОстаткиСредствНаСчетах!$B$3:$G$110,MATCH($B13,ОстаткиСредствНаСчетах!$A$3:$A$110,0),MATCH(H$2,ОстаткиСредствНаСчетах!$B$1:$G$1,0))-SUMIF($B$3:$B12,$B13,H$3:H12)&gt;0,SUMPRODUCT(ОстаткиСредствНаСчетах!$B$3:$G$110*(ОстаткиСредствНаСчетах!$A$3:$A$110=$B13)*(ОстаткиСредствНаСчетах!$B$2:$G$2=H$3))-SUMIF($B$3:$B12,$B13,H$3:H12)&gt;0),IF($C13-SUM($D13:G13)&gt;INDEX(ОстаткиСредствНаСчетах!$B$3:$G$11,MATCH($B13,ОстаткиСредствНаСчетах!$A$3:$A$110,0),MATCH(H$2,ОстаткиСредствНаСчетах!$B$1:$G$1,0)),MIN(INDEX(ОстаткиСредствНаСчетах!$B$3:$G$110,MATCH($B13,ОстаткиСредствНаСчетах!$A$3:$A$110,0),MATCH(H$2,ОстаткиСредствНаСчетах!$B$1:$G$1,0)),SUMPRODUCT(ОстаткиСредствНаСчетах!$B$3:$G$110*(ОстаткиСредствНаСчетах!$A$3:$A$110=$B13)*(ОстаткиСредствНаСчетах!$B$2:$G$2=H$3))-SUMIF($B$3:$B12,$B13,H$3:H12)),MIN($C13-SUM($D13:G13),SUMPRODUCT(ОстаткиСредствНаСчетах!$B$3:$G$110*(ОстаткиСредствНаСчетах!$A$3:$A$110=$B13)*(ОстаткиСредствНаСчетах!$B$2:$G$2=H$3))-SUMIF($B$3:$B12,$B13,H$3:H12))),)</f>
        <v>92.220000000000255</v>
      </c>
      <c r="I13" s="6">
        <f>IF(AND($C13-SUM($D13:H13)&gt;0,INDEX(ОстаткиСредствНаСчетах!$B$3:$G$110,MATCH($B13,ОстаткиСредствНаСчетах!$A$3:$A$110,0),MATCH(I$2,ОстаткиСредствНаСчетах!$B$1:$G$1,0))-SUMIF($B$3:$B12,$B13,I$3:I12)&gt;0,SUMPRODUCT(ОстаткиСредствНаСчетах!$B$3:$G$110*(ОстаткиСредствНаСчетах!$A$3:$A$110=$B13)*(ОстаткиСредствНаСчетах!$B$2:$G$2=I$3))-SUMIF($B$3:$B12,$B13,I$3:I12)&gt;0),IF($C13-SUM($D13:H13)&gt;INDEX(ОстаткиСредствНаСчетах!$B$3:$G$11,MATCH($B13,ОстаткиСредствНаСчетах!$A$3:$A$110,0),MATCH(I$2,ОстаткиСредствНаСчетах!$B$1:$G$1,0)),MIN(INDEX(ОстаткиСредствНаСчетах!$B$3:$G$110,MATCH($B13,ОстаткиСредствНаСчетах!$A$3:$A$110,0),MATCH(I$2,ОстаткиСредствНаСчетах!$B$1:$G$1,0)),SUMPRODUCT(ОстаткиСредствНаСчетах!$B$3:$G$110*(ОстаткиСредствНаСчетах!$A$3:$A$110=$B13)*(ОстаткиСредствНаСчетах!$B$2:$G$2=I$3))-SUMIF($B$3:$B12,$B13,I$3:I12)),MIN($C13-SUM($D13:H13),SUMPRODUCT(ОстаткиСредствНаСчетах!$B$3:$G$110*(ОстаткиСредствНаСчетах!$A$3:$A$110=$B13)*(ОстаткиСредствНаСчетах!$B$2:$G$2=I$3))-SUMIF($B$3:$B12,$B13,I$3:I12))),)</f>
        <v>7771.47</v>
      </c>
      <c r="J13" s="6">
        <f>IF(AND($C13-SUM($D13:I13)&gt;0,INDEX(ОстаткиСредствНаСчетах!$B$3:$G$110,MATCH($B13,ОстаткиСредствНаСчетах!$A$3:$A$110,0),MATCH(J$2,ОстаткиСредствНаСчетах!$B$1:$G$1,0))-SUMIF($B$3:$B12,$B13,J$3:J12)&gt;0,SUMPRODUCT(ОстаткиСредствНаСчетах!$B$3:$G$110*(ОстаткиСредствНаСчетах!$A$3:$A$110=$B13)*(ОстаткиСредствНаСчетах!$B$2:$G$2=J$3))-SUMIF($B$3:$B12,$B13,J$3:J12)&gt;0),IF($C13-SUM($D13:I13)&gt;INDEX(ОстаткиСредствНаСчетах!$B$3:$G$11,MATCH($B13,ОстаткиСредствНаСчетах!$A$3:$A$110,0),MATCH(J$2,ОстаткиСредствНаСчетах!$B$1:$G$1,0)),MIN(INDEX(ОстаткиСредствНаСчетах!$B$3:$G$110,MATCH($B13,ОстаткиСредствНаСчетах!$A$3:$A$110,0),MATCH(J$2,ОстаткиСредствНаСчетах!$B$1:$G$1,0)),SUMPRODUCT(ОстаткиСредствНаСчетах!$B$3:$G$110*(ОстаткиСредствНаСчетах!$A$3:$A$110=$B13)*(ОстаткиСредствНаСчетах!$B$2:$G$2=J$3))-SUMIF($B$3:$B12,$B13,J$3:J12)),MIN($C13-SUM($D13:I13),SUMPRODUCT(ОстаткиСредствНаСчетах!$B$3:$G$110*(ОстаткиСредствНаСчетах!$A$3:$A$110=$B13)*(ОстаткиСредствНаСчетах!$B$2:$G$2=J$3))-SUMIF($B$3:$B12,$B13,J$3:J12))),)</f>
        <v>6386.1399999999994</v>
      </c>
    </row>
    <row r="14" spans="1:10" x14ac:dyDescent="0.25">
      <c r="A14" s="13">
        <v>11</v>
      </c>
      <c r="B14" s="1" t="s">
        <v>11</v>
      </c>
      <c r="C14" s="3">
        <v>9160.83</v>
      </c>
      <c r="D14" s="19"/>
      <c r="E14" s="6">
        <f>IF(AND($C14-SUM($D14:D14)&gt;0,INDEX(ОстаткиСредствНаСчетах!$B$3:$G$110,MATCH($B14,ОстаткиСредствНаСчетах!$A$3:$A$110,0),MATCH(E$2,ОстаткиСредствНаСчетах!$B$1:$G$1,0))-SUMIF($B$3:$B13,$B14,E$3:E13)&gt;0,SUMPRODUCT(ОстаткиСредствНаСчетах!$B$3:$G$110*(ОстаткиСредствНаСчетах!$A$3:$A$110=$B14)*(ОстаткиСредствНаСчетах!$B$2:$G$2=E$3))-SUMIF($B$3:$B13,$B14,E$3:E13)&gt;0),IF($C14-SUM($D14:D14)&gt;INDEX(ОстаткиСредствНаСчетах!$B$3:$G$11,MATCH($B14,ОстаткиСредствНаСчетах!$A$3:$A$110,0),MATCH(E$2,ОстаткиСредствНаСчетах!$B$1:$G$1,0)),MIN(INDEX(ОстаткиСредствНаСчетах!$B$3:$G$110,MATCH($B14,ОстаткиСредствНаСчетах!$A$3:$A$110,0),MATCH(E$2,ОстаткиСредствНаСчетах!$B$1:$G$1,0)),SUMPRODUCT(ОстаткиСредствНаСчетах!$B$3:$G$110*(ОстаткиСредствНаСчетах!$A$3:$A$110=$B14)*(ОстаткиСредствНаСчетах!$B$2:$G$2=E$3))-SUMIF($B$3:$B13,$B14,E$3:E13)),MIN($C14-SUM($D14:D14),SUMPRODUCT(ОстаткиСредствНаСчетах!$B$3:$G$110*(ОстаткиСредствНаСчетах!$A$3:$A$110=$B14)*(ОстаткиСредствНаСчетах!$B$2:$G$2=E$3))-SUMIF($B$3:$B13,$B14,E$3:E13))),)</f>
        <v>0</v>
      </c>
      <c r="F14" s="6">
        <f>IF(AND($C14-SUM($D14:E14)&gt;0,INDEX(ОстаткиСредствНаСчетах!$B$3:$G$110,MATCH($B14,ОстаткиСредствНаСчетах!$A$3:$A$110,0),MATCH(F$2,ОстаткиСредствНаСчетах!$B$1:$G$1,0))-SUMIF($B$3:$B13,$B14,F$3:F13)&gt;0,SUMPRODUCT(ОстаткиСредствНаСчетах!$B$3:$G$110*(ОстаткиСредствНаСчетах!$A$3:$A$110=$B14)*(ОстаткиСредствНаСчетах!$B$2:$G$2=F$3))-SUMIF($B$3:$B13,$B14,F$3:F13)&gt;0),IF($C14-SUM($D14:E14)&gt;INDEX(ОстаткиСредствНаСчетах!$B$3:$G$11,MATCH($B14,ОстаткиСредствНаСчетах!$A$3:$A$110,0),MATCH(F$2,ОстаткиСредствНаСчетах!$B$1:$G$1,0)),MIN(INDEX(ОстаткиСредствНаСчетах!$B$3:$G$110,MATCH($B14,ОстаткиСредствНаСчетах!$A$3:$A$110,0),MATCH(F$2,ОстаткиСредствНаСчетах!$B$1:$G$1,0)),SUMPRODUCT(ОстаткиСредствНаСчетах!$B$3:$G$110*(ОстаткиСредствНаСчетах!$A$3:$A$110=$B14)*(ОстаткиСредствНаСчетах!$B$2:$G$2=F$3))-SUMIF($B$3:$B13,$B14,F$3:F13)),MIN($C14-SUM($D14:E14),SUMPRODUCT(ОстаткиСредствНаСчетах!$B$3:$G$110*(ОстаткиСредствНаСчетах!$A$3:$A$110=$B14)*(ОстаткиСредствНаСчетах!$B$2:$G$2=F$3))-SUMIF($B$3:$B13,$B14,F$3:F13))),)</f>
        <v>3221.81</v>
      </c>
      <c r="G14" s="6">
        <f>IF(AND($C14-SUM($D14:F14)&gt;0,INDEX(ОстаткиСредствНаСчетах!$B$3:$G$110,MATCH($B14,ОстаткиСредствНаСчетах!$A$3:$A$110,0),MATCH(G$2,ОстаткиСредствНаСчетах!$B$1:$G$1,0))-SUMIF($B$3:$B13,$B14,G$3:G13)&gt;0,SUMPRODUCT(ОстаткиСредствНаСчетах!$B$3:$G$110*(ОстаткиСредствНаСчетах!$A$3:$A$110=$B14)*(ОстаткиСредствНаСчетах!$B$2:$G$2=G$3))-SUMIF($B$3:$B13,$B14,G$3:G13)&gt;0),IF($C14-SUM($D14:F14)&gt;INDEX(ОстаткиСредствНаСчетах!$B$3:$G$11,MATCH($B14,ОстаткиСредствНаСчетах!$A$3:$A$110,0),MATCH(G$2,ОстаткиСредствНаСчетах!$B$1:$G$1,0)),MIN(INDEX(ОстаткиСредствНаСчетах!$B$3:$G$110,MATCH($B14,ОстаткиСредствНаСчетах!$A$3:$A$110,0),MATCH(G$2,ОстаткиСредствНаСчетах!$B$1:$G$1,0)),SUMPRODUCT(ОстаткиСредствНаСчетах!$B$3:$G$110*(ОстаткиСредствНаСчетах!$A$3:$A$110=$B14)*(ОстаткиСредствНаСчетах!$B$2:$G$2=G$3))-SUMIF($B$3:$B13,$B14,G$3:G13)),MIN($C14-SUM($D14:F14),SUMPRODUCT(ОстаткиСредствНаСчетах!$B$3:$G$110*(ОстаткиСредствНаСчетах!$A$3:$A$110=$B14)*(ОстаткиСредствНаСчетах!$B$2:$G$2=G$3))-SUMIF($B$3:$B13,$B14,G$3:G13))),)</f>
        <v>5939.02</v>
      </c>
      <c r="H14" s="6">
        <f>IF(AND($C14-SUM($D14:G14)&gt;0,INDEX(ОстаткиСредствНаСчетах!$B$3:$G$110,MATCH($B14,ОстаткиСредствНаСчетах!$A$3:$A$110,0),MATCH(H$2,ОстаткиСредствНаСчетах!$B$1:$G$1,0))-SUMIF($B$3:$B13,$B14,H$3:H13)&gt;0,SUMPRODUCT(ОстаткиСредствНаСчетах!$B$3:$G$110*(ОстаткиСредствНаСчетах!$A$3:$A$110=$B14)*(ОстаткиСредствНаСчетах!$B$2:$G$2=H$3))-SUMIF($B$3:$B13,$B14,H$3:H13)&gt;0),IF($C14-SUM($D14:G14)&gt;INDEX(ОстаткиСредствНаСчетах!$B$3:$G$11,MATCH($B14,ОстаткиСредствНаСчетах!$A$3:$A$110,0),MATCH(H$2,ОстаткиСредствНаСчетах!$B$1:$G$1,0)),MIN(INDEX(ОстаткиСредствНаСчетах!$B$3:$G$110,MATCH($B14,ОстаткиСредствНаСчетах!$A$3:$A$110,0),MATCH(H$2,ОстаткиСредствНаСчетах!$B$1:$G$1,0)),SUMPRODUCT(ОстаткиСредствНаСчетах!$B$3:$G$110*(ОстаткиСредствНаСчетах!$A$3:$A$110=$B14)*(ОстаткиСредствНаСчетах!$B$2:$G$2=H$3))-SUMIF($B$3:$B13,$B14,H$3:H13)),MIN($C14-SUM($D14:G14),SUMPRODUCT(ОстаткиСредствНаСчетах!$B$3:$G$110*(ОстаткиСредствНаСчетах!$A$3:$A$110=$B14)*(ОстаткиСредствНаСчетах!$B$2:$G$2=H$3))-SUMIF($B$3:$B13,$B14,H$3:H13))),)</f>
        <v>0</v>
      </c>
      <c r="I14" s="6">
        <f>IF(AND($C14-SUM($D14:H14)&gt;0,INDEX(ОстаткиСредствНаСчетах!$B$3:$G$110,MATCH($B14,ОстаткиСредствНаСчетах!$A$3:$A$110,0),MATCH(I$2,ОстаткиСредствНаСчетах!$B$1:$G$1,0))-SUMIF($B$3:$B13,$B14,I$3:I13)&gt;0,SUMPRODUCT(ОстаткиСредствНаСчетах!$B$3:$G$110*(ОстаткиСредствНаСчетах!$A$3:$A$110=$B14)*(ОстаткиСредствНаСчетах!$B$2:$G$2=I$3))-SUMIF($B$3:$B13,$B14,I$3:I13)&gt;0),IF($C14-SUM($D14:H14)&gt;INDEX(ОстаткиСредствНаСчетах!$B$3:$G$11,MATCH($B14,ОстаткиСредствНаСчетах!$A$3:$A$110,0),MATCH(I$2,ОстаткиСредствНаСчетах!$B$1:$G$1,0)),MIN(INDEX(ОстаткиСредствНаСчетах!$B$3:$G$110,MATCH($B14,ОстаткиСредствНаСчетах!$A$3:$A$110,0),MATCH(I$2,ОстаткиСредствНаСчетах!$B$1:$G$1,0)),SUMPRODUCT(ОстаткиСредствНаСчетах!$B$3:$G$110*(ОстаткиСредствНаСчетах!$A$3:$A$110=$B14)*(ОстаткиСредствНаСчетах!$B$2:$G$2=I$3))-SUMIF($B$3:$B13,$B14,I$3:I13)),MIN($C14-SUM($D14:H14),SUMPRODUCT(ОстаткиСредствНаСчетах!$B$3:$G$110*(ОстаткиСредствНаСчетах!$A$3:$A$110=$B14)*(ОстаткиСредствНаСчетах!$B$2:$G$2=I$3))-SUMIF($B$3:$B13,$B14,I$3:I13))),)</f>
        <v>0</v>
      </c>
      <c r="J14" s="6">
        <f>IF(AND($C14-SUM($D14:I14)&gt;0,INDEX(ОстаткиСредствНаСчетах!$B$3:$G$110,MATCH($B14,ОстаткиСредствНаСчетах!$A$3:$A$110,0),MATCH(J$2,ОстаткиСредствНаСчетах!$B$1:$G$1,0))-SUMIF($B$3:$B13,$B14,J$3:J13)&gt;0,SUMPRODUCT(ОстаткиСредствНаСчетах!$B$3:$G$110*(ОстаткиСредствНаСчетах!$A$3:$A$110=$B14)*(ОстаткиСредствНаСчетах!$B$2:$G$2=J$3))-SUMIF($B$3:$B13,$B14,J$3:J13)&gt;0),IF($C14-SUM($D14:I14)&gt;INDEX(ОстаткиСредствНаСчетах!$B$3:$G$11,MATCH($B14,ОстаткиСредствНаСчетах!$A$3:$A$110,0),MATCH(J$2,ОстаткиСредствНаСчетах!$B$1:$G$1,0)),MIN(INDEX(ОстаткиСредствНаСчетах!$B$3:$G$110,MATCH($B14,ОстаткиСредствНаСчетах!$A$3:$A$110,0),MATCH(J$2,ОстаткиСредствНаСчетах!$B$1:$G$1,0)),SUMPRODUCT(ОстаткиСредствНаСчетах!$B$3:$G$110*(ОстаткиСредствНаСчетах!$A$3:$A$110=$B14)*(ОстаткиСредствНаСчетах!$B$2:$G$2=J$3))-SUMIF($B$3:$B13,$B14,J$3:J13)),MIN($C14-SUM($D14:I14),SUMPRODUCT(ОстаткиСредствНаСчетах!$B$3:$G$110*(ОстаткиСредствНаСчетах!$A$3:$A$110=$B14)*(ОстаткиСредствНаСчетах!$B$2:$G$2=J$3))-SUMIF($B$3:$B13,$B14,J$3:J13))),)</f>
        <v>0</v>
      </c>
    </row>
    <row r="15" spans="1:10" x14ac:dyDescent="0.25">
      <c r="A15" s="13">
        <v>12</v>
      </c>
      <c r="B15" s="1" t="s">
        <v>8</v>
      </c>
      <c r="C15" s="3">
        <v>22166.9</v>
      </c>
      <c r="D15" s="19"/>
      <c r="E15" s="6">
        <f>IF(AND($C15-SUM($D15:D15)&gt;0,INDEX(ОстаткиСредствНаСчетах!$B$3:$G$110,MATCH($B15,ОстаткиСредствНаСчетах!$A$3:$A$110,0),MATCH(E$2,ОстаткиСредствНаСчетах!$B$1:$G$1,0))-SUMIF($B$3:$B14,$B15,E$3:E14)&gt;0,SUMPRODUCT(ОстаткиСредствНаСчетах!$B$3:$G$110*(ОстаткиСредствНаСчетах!$A$3:$A$110=$B15)*(ОстаткиСредствНаСчетах!$B$2:$G$2=E$3))-SUMIF($B$3:$B14,$B15,E$3:E14)&gt;0),IF($C15-SUM($D15:D15)&gt;INDEX(ОстаткиСредствНаСчетах!$B$3:$G$11,MATCH($B15,ОстаткиСредствНаСчетах!$A$3:$A$110,0),MATCH(E$2,ОстаткиСредствНаСчетах!$B$1:$G$1,0)),MIN(INDEX(ОстаткиСредствНаСчетах!$B$3:$G$110,MATCH($B15,ОстаткиСредствНаСчетах!$A$3:$A$110,0),MATCH(E$2,ОстаткиСредствНаСчетах!$B$1:$G$1,0)),SUMPRODUCT(ОстаткиСредствНаСчетах!$B$3:$G$110*(ОстаткиСредствНаСчетах!$A$3:$A$110=$B15)*(ОстаткиСредствНаСчетах!$B$2:$G$2=E$3))-SUMIF($B$3:$B14,$B15,E$3:E14)),MIN($C15-SUM($D15:D15),SUMPRODUCT(ОстаткиСредствНаСчетах!$B$3:$G$110*(ОстаткиСредствНаСчетах!$A$3:$A$110=$B15)*(ОстаткиСредствНаСчетах!$B$2:$G$2=E$3))-SUMIF($B$3:$B14,$B15,E$3:E14))),)</f>
        <v>7903.38</v>
      </c>
      <c r="F15" s="6">
        <f>IF(AND($C15-SUM($D15:E15)&gt;0,INDEX(ОстаткиСредствНаСчетах!$B$3:$G$110,MATCH($B15,ОстаткиСредствНаСчетах!$A$3:$A$110,0),MATCH(F$2,ОстаткиСредствНаСчетах!$B$1:$G$1,0))-SUMIF($B$3:$B14,$B15,F$3:F14)&gt;0,SUMPRODUCT(ОстаткиСредствНаСчетах!$B$3:$G$110*(ОстаткиСредствНаСчетах!$A$3:$A$110=$B15)*(ОстаткиСредствНаСчетах!$B$2:$G$2=F$3))-SUMIF($B$3:$B14,$B15,F$3:F14)&gt;0),IF($C15-SUM($D15:E15)&gt;INDEX(ОстаткиСредствНаСчетах!$B$3:$G$11,MATCH($B15,ОстаткиСредствНаСчетах!$A$3:$A$110,0),MATCH(F$2,ОстаткиСредствНаСчетах!$B$1:$G$1,0)),MIN(INDEX(ОстаткиСредствНаСчетах!$B$3:$G$110,MATCH($B15,ОстаткиСредствНаСчетах!$A$3:$A$110,0),MATCH(F$2,ОстаткиСредствНаСчетах!$B$1:$G$1,0)),SUMPRODUCT(ОстаткиСредствНаСчетах!$B$3:$G$110*(ОстаткиСредствНаСчетах!$A$3:$A$110=$B15)*(ОстаткиСредствНаСчетах!$B$2:$G$2=F$3))-SUMIF($B$3:$B14,$B15,F$3:F14)),MIN($C15-SUM($D15:E15),SUMPRODUCT(ОстаткиСредствНаСчетах!$B$3:$G$110*(ОстаткиСредствНаСчетах!$A$3:$A$110=$B15)*(ОстаткиСредствНаСчетах!$B$2:$G$2=F$3))-SUMIF($B$3:$B14,$B15,F$3:F14))),)</f>
        <v>13716.38</v>
      </c>
      <c r="G15" s="6">
        <f>IF(AND($C15-SUM($D15:F15)&gt;0,INDEX(ОстаткиСредствНаСчетах!$B$3:$G$110,MATCH($B15,ОстаткиСредствНаСчетах!$A$3:$A$110,0),MATCH(G$2,ОстаткиСредствНаСчетах!$B$1:$G$1,0))-SUMIF($B$3:$B14,$B15,G$3:G14)&gt;0,SUMPRODUCT(ОстаткиСредствНаСчетах!$B$3:$G$110*(ОстаткиСредствНаСчетах!$A$3:$A$110=$B15)*(ОстаткиСредствНаСчетах!$B$2:$G$2=G$3))-SUMIF($B$3:$B14,$B15,G$3:G14)&gt;0),IF($C15-SUM($D15:F15)&gt;INDEX(ОстаткиСредствНаСчетах!$B$3:$G$11,MATCH($B15,ОстаткиСредствНаСчетах!$A$3:$A$110,0),MATCH(G$2,ОстаткиСредствНаСчетах!$B$1:$G$1,0)),MIN(INDEX(ОстаткиСредствНаСчетах!$B$3:$G$110,MATCH($B15,ОстаткиСредствНаСчетах!$A$3:$A$110,0),MATCH(G$2,ОстаткиСредствНаСчетах!$B$1:$G$1,0)),SUMPRODUCT(ОстаткиСредствНаСчетах!$B$3:$G$110*(ОстаткиСредствНаСчетах!$A$3:$A$110=$B15)*(ОстаткиСредствНаСчетах!$B$2:$G$2=G$3))-SUMIF($B$3:$B14,$B15,G$3:G14)),MIN($C15-SUM($D15:F15),SUMPRODUCT(ОстаткиСредствНаСчетах!$B$3:$G$110*(ОстаткиСредствНаСчетах!$A$3:$A$110=$B15)*(ОстаткиСредствНаСчетах!$B$2:$G$2=G$3))-SUMIF($B$3:$B14,$B15,G$3:G14))),)</f>
        <v>547.14000000000306</v>
      </c>
      <c r="H15" s="6">
        <f>IF(AND($C15-SUM($D15:G15)&gt;0,INDEX(ОстаткиСредствНаСчетах!$B$3:$G$110,MATCH($B15,ОстаткиСредствНаСчетах!$A$3:$A$110,0),MATCH(H$2,ОстаткиСредствНаСчетах!$B$1:$G$1,0))-SUMIF($B$3:$B14,$B15,H$3:H14)&gt;0,SUMPRODUCT(ОстаткиСредствНаСчетах!$B$3:$G$110*(ОстаткиСредствНаСчетах!$A$3:$A$110=$B15)*(ОстаткиСредствНаСчетах!$B$2:$G$2=H$3))-SUMIF($B$3:$B14,$B15,H$3:H14)&gt;0),IF($C15-SUM($D15:G15)&gt;INDEX(ОстаткиСредствНаСчетах!$B$3:$G$11,MATCH($B15,ОстаткиСредствНаСчетах!$A$3:$A$110,0),MATCH(H$2,ОстаткиСредствНаСчетах!$B$1:$G$1,0)),MIN(INDEX(ОстаткиСредствНаСчетах!$B$3:$G$110,MATCH($B15,ОстаткиСредствНаСчетах!$A$3:$A$110,0),MATCH(H$2,ОстаткиСредствНаСчетах!$B$1:$G$1,0)),SUMPRODUCT(ОстаткиСредствНаСчетах!$B$3:$G$110*(ОстаткиСредствНаСчетах!$A$3:$A$110=$B15)*(ОстаткиСредствНаСчетах!$B$2:$G$2=H$3))-SUMIF($B$3:$B14,$B15,H$3:H14)),MIN($C15-SUM($D15:G15),SUMPRODUCT(ОстаткиСредствНаСчетах!$B$3:$G$110*(ОстаткиСредствНаСчетах!$A$3:$A$110=$B15)*(ОстаткиСредствНаСчетах!$B$2:$G$2=H$3))-SUMIF($B$3:$B14,$B15,H$3:H14))),)</f>
        <v>0</v>
      </c>
      <c r="I15" s="6">
        <f>IF(AND($C15-SUM($D15:H15)&gt;0,INDEX(ОстаткиСредствНаСчетах!$B$3:$G$110,MATCH($B15,ОстаткиСредствНаСчетах!$A$3:$A$110,0),MATCH(I$2,ОстаткиСредствНаСчетах!$B$1:$G$1,0))-SUMIF($B$3:$B14,$B15,I$3:I14)&gt;0,SUMPRODUCT(ОстаткиСредствНаСчетах!$B$3:$G$110*(ОстаткиСредствНаСчетах!$A$3:$A$110=$B15)*(ОстаткиСредствНаСчетах!$B$2:$G$2=I$3))-SUMIF($B$3:$B14,$B15,I$3:I14)&gt;0),IF($C15-SUM($D15:H15)&gt;INDEX(ОстаткиСредствНаСчетах!$B$3:$G$11,MATCH($B15,ОстаткиСредствНаСчетах!$A$3:$A$110,0),MATCH(I$2,ОстаткиСредствНаСчетах!$B$1:$G$1,0)),MIN(INDEX(ОстаткиСредствНаСчетах!$B$3:$G$110,MATCH($B15,ОстаткиСредствНаСчетах!$A$3:$A$110,0),MATCH(I$2,ОстаткиСредствНаСчетах!$B$1:$G$1,0)),SUMPRODUCT(ОстаткиСредствНаСчетах!$B$3:$G$110*(ОстаткиСредствНаСчетах!$A$3:$A$110=$B15)*(ОстаткиСредствНаСчетах!$B$2:$G$2=I$3))-SUMIF($B$3:$B14,$B15,I$3:I14)),MIN($C15-SUM($D15:H15),SUMPRODUCT(ОстаткиСредствНаСчетах!$B$3:$G$110*(ОстаткиСредствНаСчетах!$A$3:$A$110=$B15)*(ОстаткиСредствНаСчетах!$B$2:$G$2=I$3))-SUMIF($B$3:$B14,$B15,I$3:I14))),)</f>
        <v>0</v>
      </c>
      <c r="J15" s="6">
        <f>IF(AND($C15-SUM($D15:I15)&gt;0,INDEX(ОстаткиСредствНаСчетах!$B$3:$G$110,MATCH($B15,ОстаткиСредствНаСчетах!$A$3:$A$110,0),MATCH(J$2,ОстаткиСредствНаСчетах!$B$1:$G$1,0))-SUMIF($B$3:$B14,$B15,J$3:J14)&gt;0,SUMPRODUCT(ОстаткиСредствНаСчетах!$B$3:$G$110*(ОстаткиСредствНаСчетах!$A$3:$A$110=$B15)*(ОстаткиСредствНаСчетах!$B$2:$G$2=J$3))-SUMIF($B$3:$B14,$B15,J$3:J14)&gt;0),IF($C15-SUM($D15:I15)&gt;INDEX(ОстаткиСредствНаСчетах!$B$3:$G$11,MATCH($B15,ОстаткиСредствНаСчетах!$A$3:$A$110,0),MATCH(J$2,ОстаткиСредствНаСчетах!$B$1:$G$1,0)),MIN(INDEX(ОстаткиСредствНаСчетах!$B$3:$G$110,MATCH($B15,ОстаткиСредствНаСчетах!$A$3:$A$110,0),MATCH(J$2,ОстаткиСредствНаСчетах!$B$1:$G$1,0)),SUMPRODUCT(ОстаткиСредствНаСчетах!$B$3:$G$110*(ОстаткиСредствНаСчетах!$A$3:$A$110=$B15)*(ОстаткиСредствНаСчетах!$B$2:$G$2=J$3))-SUMIF($B$3:$B14,$B15,J$3:J14)),MIN($C15-SUM($D15:I15),SUMPRODUCT(ОстаткиСредствНаСчетах!$B$3:$G$110*(ОстаткиСредствНаСчетах!$A$3:$A$110=$B15)*(ОстаткиСредствНаСчетах!$B$2:$G$2=J$3))-SUMIF($B$3:$B14,$B15,J$3:J14))),)</f>
        <v>0</v>
      </c>
    </row>
    <row r="16" spans="1:10" x14ac:dyDescent="0.25">
      <c r="A16" s="13">
        <v>13</v>
      </c>
      <c r="B16" s="1" t="s">
        <v>10</v>
      </c>
      <c r="C16" s="3">
        <v>19559.740000000002</v>
      </c>
      <c r="D16" s="19"/>
      <c r="E16" s="6">
        <f>IF(AND($C16-SUM($D16:D16)&gt;0,INDEX(ОстаткиСредствНаСчетах!$B$3:$G$110,MATCH($B16,ОстаткиСредствНаСчетах!$A$3:$A$110,0),MATCH(E$2,ОстаткиСредствНаСчетах!$B$1:$G$1,0))-SUMIF($B$3:$B15,$B16,E$3:E15)&gt;0,SUMPRODUCT(ОстаткиСредствНаСчетах!$B$3:$G$110*(ОстаткиСредствНаСчетах!$A$3:$A$110=$B16)*(ОстаткиСредствНаСчетах!$B$2:$G$2=E$3))-SUMIF($B$3:$B15,$B16,E$3:E15)&gt;0),IF($C16-SUM($D16:D16)&gt;INDEX(ОстаткиСредствНаСчетах!$B$3:$G$11,MATCH($B16,ОстаткиСредствНаСчетах!$A$3:$A$110,0),MATCH(E$2,ОстаткиСредствНаСчетах!$B$1:$G$1,0)),MIN(INDEX(ОстаткиСредствНаСчетах!$B$3:$G$110,MATCH($B16,ОстаткиСредствНаСчетах!$A$3:$A$110,0),MATCH(E$2,ОстаткиСредствНаСчетах!$B$1:$G$1,0)),SUMPRODUCT(ОстаткиСредствНаСчетах!$B$3:$G$110*(ОстаткиСредствНаСчетах!$A$3:$A$110=$B16)*(ОстаткиСредствНаСчетах!$B$2:$G$2=E$3))-SUMIF($B$3:$B15,$B16,E$3:E15)),MIN($C16-SUM($D16:D16),SUMPRODUCT(ОстаткиСредствНаСчетах!$B$3:$G$110*(ОстаткиСредствНаСчетах!$A$3:$A$110=$B16)*(ОстаткиСредствНаСчетах!$B$2:$G$2=E$3))-SUMIF($B$3:$B15,$B16,E$3:E15))),)</f>
        <v>0</v>
      </c>
      <c r="F16" s="6">
        <f>IF(AND($C16-SUM($D16:E16)&gt;0,INDEX(ОстаткиСредствНаСчетах!$B$3:$G$110,MATCH($B16,ОстаткиСредствНаСчетах!$A$3:$A$110,0),MATCH(F$2,ОстаткиСредствНаСчетах!$B$1:$G$1,0))-SUMIF($B$3:$B15,$B16,F$3:F15)&gt;0,SUMPRODUCT(ОстаткиСредствНаСчетах!$B$3:$G$110*(ОстаткиСредствНаСчетах!$A$3:$A$110=$B16)*(ОстаткиСредствНаСчетах!$B$2:$G$2=F$3))-SUMIF($B$3:$B15,$B16,F$3:F15)&gt;0),IF($C16-SUM($D16:E16)&gt;INDEX(ОстаткиСредствНаСчетах!$B$3:$G$11,MATCH($B16,ОстаткиСредствНаСчетах!$A$3:$A$110,0),MATCH(F$2,ОстаткиСредствНаСчетах!$B$1:$G$1,0)),MIN(INDEX(ОстаткиСредствНаСчетах!$B$3:$G$110,MATCH($B16,ОстаткиСредствНаСчетах!$A$3:$A$110,0),MATCH(F$2,ОстаткиСредствНаСчетах!$B$1:$G$1,0)),SUMPRODUCT(ОстаткиСредствНаСчетах!$B$3:$G$110*(ОстаткиСредствНаСчетах!$A$3:$A$110=$B16)*(ОстаткиСредствНаСчетах!$B$2:$G$2=F$3))-SUMIF($B$3:$B15,$B16,F$3:F15)),MIN($C16-SUM($D16:E16),SUMPRODUCT(ОстаткиСредствНаСчетах!$B$3:$G$110*(ОстаткиСредствНаСчетах!$A$3:$A$110=$B16)*(ОстаткиСредствНаСчетах!$B$2:$G$2=F$3))-SUMIF($B$3:$B15,$B16,F$3:F15))),)</f>
        <v>0</v>
      </c>
      <c r="G16" s="6">
        <f>IF(AND($C16-SUM($D16:F16)&gt;0,INDEX(ОстаткиСредствНаСчетах!$B$3:$G$110,MATCH($B16,ОстаткиСредствНаСчетах!$A$3:$A$110,0),MATCH(G$2,ОстаткиСредствНаСчетах!$B$1:$G$1,0))-SUMIF($B$3:$B15,$B16,G$3:G15)&gt;0,SUMPRODUCT(ОстаткиСредствНаСчетах!$B$3:$G$110*(ОстаткиСредствНаСчетах!$A$3:$A$110=$B16)*(ОстаткиСредствНаСчетах!$B$2:$G$2=G$3))-SUMIF($B$3:$B15,$B16,G$3:G15)&gt;0),IF($C16-SUM($D16:F16)&gt;INDEX(ОстаткиСредствНаСчетах!$B$3:$G$11,MATCH($B16,ОстаткиСредствНаСчетах!$A$3:$A$110,0),MATCH(G$2,ОстаткиСредствНаСчетах!$B$1:$G$1,0)),MIN(INDEX(ОстаткиСредствНаСчетах!$B$3:$G$110,MATCH($B16,ОстаткиСредствНаСчетах!$A$3:$A$110,0),MATCH(G$2,ОстаткиСредствНаСчетах!$B$1:$G$1,0)),SUMPRODUCT(ОстаткиСредствНаСчетах!$B$3:$G$110*(ОстаткиСредствНаСчетах!$A$3:$A$110=$B16)*(ОстаткиСредствНаСчетах!$B$2:$G$2=G$3))-SUMIF($B$3:$B15,$B16,G$3:G15)),MIN($C16-SUM($D16:F16),SUMPRODUCT(ОстаткиСредствНаСчетах!$B$3:$G$110*(ОстаткиСредствНаСчетах!$A$3:$A$110=$B16)*(ОстаткиСредствНаСчетах!$B$2:$G$2=G$3))-SUMIF($B$3:$B15,$B16,G$3:G15))),)</f>
        <v>0</v>
      </c>
      <c r="H16" s="6">
        <f>IF(AND($C16-SUM($D16:G16)&gt;0,INDEX(ОстаткиСредствНаСчетах!$B$3:$G$110,MATCH($B16,ОстаткиСредствНаСчетах!$A$3:$A$110,0),MATCH(H$2,ОстаткиСредствНаСчетах!$B$1:$G$1,0))-SUMIF($B$3:$B15,$B16,H$3:H15)&gt;0,SUMPRODUCT(ОстаткиСредствНаСчетах!$B$3:$G$110*(ОстаткиСредствНаСчетах!$A$3:$A$110=$B16)*(ОстаткиСредствНаСчетах!$B$2:$G$2=H$3))-SUMIF($B$3:$B15,$B16,H$3:H15)&gt;0),IF($C16-SUM($D16:G16)&gt;INDEX(ОстаткиСредствНаСчетах!$B$3:$G$11,MATCH($B16,ОстаткиСредствНаСчетах!$A$3:$A$110,0),MATCH(H$2,ОстаткиСредствНаСчетах!$B$1:$G$1,0)),MIN(INDEX(ОстаткиСредствНаСчетах!$B$3:$G$110,MATCH($B16,ОстаткиСредствНаСчетах!$A$3:$A$110,0),MATCH(H$2,ОстаткиСредствНаСчетах!$B$1:$G$1,0)),SUMPRODUCT(ОстаткиСредствНаСчетах!$B$3:$G$110*(ОстаткиСредствНаСчетах!$A$3:$A$110=$B16)*(ОстаткиСредствНаСчетах!$B$2:$G$2=H$3))-SUMIF($B$3:$B15,$B16,H$3:H15)),MIN($C16-SUM($D16:G16),SUMPRODUCT(ОстаткиСредствНаСчетах!$B$3:$G$110*(ОстаткиСредствНаСчетах!$A$3:$A$110=$B16)*(ОстаткиСредствНаСчетах!$B$2:$G$2=H$3))-SUMIF($B$3:$B15,$B16,H$3:H15))),)</f>
        <v>5157.659999999998</v>
      </c>
      <c r="I16" s="6">
        <f>IF(AND($C16-SUM($D16:H16)&gt;0,INDEX(ОстаткиСредствНаСчетах!$B$3:$G$110,MATCH($B16,ОстаткиСредствНаСчетах!$A$3:$A$110,0),MATCH(I$2,ОстаткиСредствНаСчетах!$B$1:$G$1,0))-SUMIF($B$3:$B15,$B16,I$3:I15)&gt;0,SUMPRODUCT(ОстаткиСредствНаСчетах!$B$3:$G$110*(ОстаткиСредствНаСчетах!$A$3:$A$110=$B16)*(ОстаткиСредствНаСчетах!$B$2:$G$2=I$3))-SUMIF($B$3:$B15,$B16,I$3:I15)&gt;0),IF($C16-SUM($D16:H16)&gt;INDEX(ОстаткиСредствНаСчетах!$B$3:$G$11,MATCH($B16,ОстаткиСредствНаСчетах!$A$3:$A$110,0),MATCH(I$2,ОстаткиСредствНаСчетах!$B$1:$G$1,0)),MIN(INDEX(ОстаткиСредствНаСчетах!$B$3:$G$110,MATCH($B16,ОстаткиСредствНаСчетах!$A$3:$A$110,0),MATCH(I$2,ОстаткиСредствНаСчетах!$B$1:$G$1,0)),SUMPRODUCT(ОстаткиСредствНаСчетах!$B$3:$G$110*(ОстаткиСредствНаСчетах!$A$3:$A$110=$B16)*(ОстаткиСредствНаСчетах!$B$2:$G$2=I$3))-SUMIF($B$3:$B15,$B16,I$3:I15)),MIN($C16-SUM($D16:H16),SUMPRODUCT(ОстаткиСредствНаСчетах!$B$3:$G$110*(ОстаткиСредствНаСчетах!$A$3:$A$110=$B16)*(ОстаткиСредствНаСчетах!$B$2:$G$2=I$3))-SUMIF($B$3:$B15,$B16,I$3:I15))),)</f>
        <v>7576.79</v>
      </c>
      <c r="J16" s="6">
        <f>IF(AND($C16-SUM($D16:I16)&gt;0,INDEX(ОстаткиСредствНаСчетах!$B$3:$G$110,MATCH($B16,ОстаткиСредствНаСчетах!$A$3:$A$110,0),MATCH(J$2,ОстаткиСредствНаСчетах!$B$1:$G$1,0))-SUMIF($B$3:$B15,$B16,J$3:J15)&gt;0,SUMPRODUCT(ОстаткиСредствНаСчетах!$B$3:$G$110*(ОстаткиСредствНаСчетах!$A$3:$A$110=$B16)*(ОстаткиСредствНаСчетах!$B$2:$G$2=J$3))-SUMIF($B$3:$B15,$B16,J$3:J15)&gt;0),IF($C16-SUM($D16:I16)&gt;INDEX(ОстаткиСредствНаСчетах!$B$3:$G$11,MATCH($B16,ОстаткиСредствНаСчетах!$A$3:$A$110,0),MATCH(J$2,ОстаткиСредствНаСчетах!$B$1:$G$1,0)),MIN(INDEX(ОстаткиСредствНаСчетах!$B$3:$G$110,MATCH($B16,ОстаткиСредствНаСчетах!$A$3:$A$110,0),MATCH(J$2,ОстаткиСредствНаСчетах!$B$1:$G$1,0)),SUMPRODUCT(ОстаткиСредствНаСчетах!$B$3:$G$110*(ОстаткиСредствНаСчетах!$A$3:$A$110=$B16)*(ОстаткиСредствНаСчетах!$B$2:$G$2=J$3))-SUMIF($B$3:$B15,$B16,J$3:J15)),MIN($C16-SUM($D16:I16),SUMPRODUCT(ОстаткиСредствНаСчетах!$B$3:$G$110*(ОстаткиСредствНаСчетах!$A$3:$A$110=$B16)*(ОстаткиСредствНаСчетах!$B$2:$G$2=J$3))-SUMIF($B$3:$B15,$B16,J$3:J15))),)</f>
        <v>6825.2900000000045</v>
      </c>
    </row>
    <row r="17" spans="1:10" x14ac:dyDescent="0.25">
      <c r="A17" s="13">
        <v>14</v>
      </c>
      <c r="B17" s="1" t="s">
        <v>8</v>
      </c>
      <c r="C17" s="3">
        <v>22166.9</v>
      </c>
      <c r="D17" s="19"/>
      <c r="E17" s="6">
        <f>IF(AND($C17-SUM($D17:D17)&gt;0,INDEX(ОстаткиСредствНаСчетах!$B$3:$G$110,MATCH($B17,ОстаткиСредствНаСчетах!$A$3:$A$110,0),MATCH(E$2,ОстаткиСредствНаСчетах!$B$1:$G$1,0))-SUMIF($B$3:$B16,$B17,E$3:E16)&gt;0,SUMPRODUCT(ОстаткиСредствНаСчетах!$B$3:$G$110*(ОстаткиСредствНаСчетах!$A$3:$A$110=$B17)*(ОстаткиСредствНаСчетах!$B$2:$G$2=E$3))-SUMIF($B$3:$B16,$B17,E$3:E16)&gt;0),IF($C17-SUM($D17:D17)&gt;INDEX(ОстаткиСредствНаСчетах!$B$3:$G$11,MATCH($B17,ОстаткиСредствНаСчетах!$A$3:$A$110,0),MATCH(E$2,ОстаткиСредствНаСчетах!$B$1:$G$1,0)),MIN(INDEX(ОстаткиСредствНаСчетах!$B$3:$G$110,MATCH($B17,ОстаткиСредствНаСчетах!$A$3:$A$110,0),MATCH(E$2,ОстаткиСредствНаСчетах!$B$1:$G$1,0)),SUMPRODUCT(ОстаткиСредствНаСчетах!$B$3:$G$110*(ОстаткиСредствНаСчетах!$A$3:$A$110=$B17)*(ОстаткиСредствНаСчетах!$B$2:$G$2=E$3))-SUMIF($B$3:$B16,$B17,E$3:E16)),MIN($C17-SUM($D17:D17),SUMPRODUCT(ОстаткиСредствНаСчетах!$B$3:$G$110*(ОстаткиСредствНаСчетах!$A$3:$A$110=$B17)*(ОстаткиСредствНаСчетах!$B$2:$G$2=E$3))-SUMIF($B$3:$B16,$B17,E$3:E16))),)</f>
        <v>0</v>
      </c>
      <c r="F17" s="6">
        <f>IF(AND($C17-SUM($D17:E17)&gt;0,INDEX(ОстаткиСредствНаСчетах!$B$3:$G$110,MATCH($B17,ОстаткиСредствНаСчетах!$A$3:$A$110,0),MATCH(F$2,ОстаткиСредствНаСчетах!$B$1:$G$1,0))-SUMIF($B$3:$B16,$B17,F$3:F16)&gt;0,SUMPRODUCT(ОстаткиСредствНаСчетах!$B$3:$G$110*(ОстаткиСредствНаСчетах!$A$3:$A$110=$B17)*(ОстаткиСредствНаСчетах!$B$2:$G$2=F$3))-SUMIF($B$3:$B16,$B17,F$3:F16)&gt;0),IF($C17-SUM($D17:E17)&gt;INDEX(ОстаткиСредствНаСчетах!$B$3:$G$11,MATCH($B17,ОстаткиСредствНаСчетах!$A$3:$A$110,0),MATCH(F$2,ОстаткиСредствНаСчетах!$B$1:$G$1,0)),MIN(INDEX(ОстаткиСредствНаСчетах!$B$3:$G$110,MATCH($B17,ОстаткиСредствНаСчетах!$A$3:$A$110,0),MATCH(F$2,ОстаткиСредствНаСчетах!$B$1:$G$1,0)),SUMPRODUCT(ОстаткиСредствНаСчетах!$B$3:$G$110*(ОстаткиСредствНаСчетах!$A$3:$A$110=$B17)*(ОстаткиСредствНаСчетах!$B$2:$G$2=F$3))-SUMIF($B$3:$B16,$B17,F$3:F16)),MIN($C17-SUM($D17:E17),SUMPRODUCT(ОстаткиСредствНаСчетах!$B$3:$G$110*(ОстаткиСредствНаСчетах!$A$3:$A$110=$B17)*(ОстаткиСредствНаСчетах!$B$2:$G$2=F$3))-SUMIF($B$3:$B16,$B17,F$3:F16))),)</f>
        <v>0</v>
      </c>
      <c r="G17" s="6">
        <f>IF(AND($C17-SUM($D17:F17)&gt;0,INDEX(ОстаткиСредствНаСчетах!$B$3:$G$110,MATCH($B17,ОстаткиСредствНаСчетах!$A$3:$A$110,0),MATCH(G$2,ОстаткиСредствНаСчетах!$B$1:$G$1,0))-SUMIF($B$3:$B16,$B17,G$3:G16)&gt;0,SUMPRODUCT(ОстаткиСредствНаСчетах!$B$3:$G$110*(ОстаткиСредствНаСчетах!$A$3:$A$110=$B17)*(ОстаткиСредствНаСчетах!$B$2:$G$2=G$3))-SUMIF($B$3:$B16,$B17,G$3:G16)&gt;0),IF($C17-SUM($D17:F17)&gt;INDEX(ОстаткиСредствНаСчетах!$B$3:$G$11,MATCH($B17,ОстаткиСредствНаСчетах!$A$3:$A$110,0),MATCH(G$2,ОстаткиСредствНаСчетах!$B$1:$G$1,0)),MIN(INDEX(ОстаткиСредствНаСчетах!$B$3:$G$110,MATCH($B17,ОстаткиСредствНаСчетах!$A$3:$A$110,0),MATCH(G$2,ОстаткиСредствНаСчетах!$B$1:$G$1,0)),SUMPRODUCT(ОстаткиСредствНаСчетах!$B$3:$G$110*(ОстаткиСредствНаСчетах!$A$3:$A$110=$B17)*(ОстаткиСредствНаСчетах!$B$2:$G$2=G$3))-SUMIF($B$3:$B16,$B17,G$3:G16)),MIN($C17-SUM($D17:F17),SUMPRODUCT(ОстаткиСредствНаСчетах!$B$3:$G$110*(ОстаткиСредствНаСчетах!$A$3:$A$110=$B17)*(ОстаткиСредствНаСчетах!$B$2:$G$2=G$3))-SUMIF($B$3:$B16,$B17,G$3:G16))),)</f>
        <v>14083.78</v>
      </c>
      <c r="H17" s="6">
        <f>IF(AND($C17-SUM($D17:G17)&gt;0,INDEX(ОстаткиСредствНаСчетах!$B$3:$G$110,MATCH($B17,ОстаткиСредствНаСчетах!$A$3:$A$110,0),MATCH(H$2,ОстаткиСредствНаСчетах!$B$1:$G$1,0))-SUMIF($B$3:$B16,$B17,H$3:H16)&gt;0,SUMPRODUCT(ОстаткиСредствНаСчетах!$B$3:$G$110*(ОстаткиСредствНаСчетах!$A$3:$A$110=$B17)*(ОстаткиСредствНаСчетах!$B$2:$G$2=H$3))-SUMIF($B$3:$B16,$B17,H$3:H16)&gt;0),IF($C17-SUM($D17:G17)&gt;INDEX(ОстаткиСредствНаСчетах!$B$3:$G$11,MATCH($B17,ОстаткиСредствНаСчетах!$A$3:$A$110,0),MATCH(H$2,ОстаткиСредствНаСчетах!$B$1:$G$1,0)),MIN(INDEX(ОстаткиСредствНаСчетах!$B$3:$G$110,MATCH($B17,ОстаткиСредствНаСчетах!$A$3:$A$110,0),MATCH(H$2,ОстаткиСредствНаСчетах!$B$1:$G$1,0)),SUMPRODUCT(ОстаткиСредствНаСчетах!$B$3:$G$110*(ОстаткиСредствНаСчетах!$A$3:$A$110=$B17)*(ОстаткиСредствНаСчетах!$B$2:$G$2=H$3))-SUMIF($B$3:$B16,$B17,H$3:H16)),MIN($C17-SUM($D17:G17),SUMPRODUCT(ОстаткиСредствНаСчетах!$B$3:$G$110*(ОстаткиСредствНаСчетах!$A$3:$A$110=$B17)*(ОстаткиСредствНаСчетах!$B$2:$G$2=H$3))-SUMIF($B$3:$B16,$B17,H$3:H16))),)</f>
        <v>5069.41</v>
      </c>
      <c r="I17" s="6">
        <f>IF(AND($C17-SUM($D17:H17)&gt;0,INDEX(ОстаткиСредствНаСчетах!$B$3:$G$110,MATCH($B17,ОстаткиСредствНаСчетах!$A$3:$A$110,0),MATCH(I$2,ОстаткиСредствНаСчетах!$B$1:$G$1,0))-SUMIF($B$3:$B16,$B17,I$3:I16)&gt;0,SUMPRODUCT(ОстаткиСредствНаСчетах!$B$3:$G$110*(ОстаткиСредствНаСчетах!$A$3:$A$110=$B17)*(ОстаткиСредствНаСчетах!$B$2:$G$2=I$3))-SUMIF($B$3:$B16,$B17,I$3:I16)&gt;0),IF($C17-SUM($D17:H17)&gt;INDEX(ОстаткиСредствНаСчетах!$B$3:$G$11,MATCH($B17,ОстаткиСредствНаСчетах!$A$3:$A$110,0),MATCH(I$2,ОстаткиСредствНаСчетах!$B$1:$G$1,0)),MIN(INDEX(ОстаткиСредствНаСчетах!$B$3:$G$110,MATCH($B17,ОстаткиСредствНаСчетах!$A$3:$A$110,0),MATCH(I$2,ОстаткиСредствНаСчетах!$B$1:$G$1,0)),SUMPRODUCT(ОстаткиСредствНаСчетах!$B$3:$G$110*(ОстаткиСредствНаСчетах!$A$3:$A$110=$B17)*(ОстаткиСредствНаСчетах!$B$2:$G$2=I$3))-SUMIF($B$3:$B16,$B17,I$3:I16)),MIN($C17-SUM($D17:H17),SUMPRODUCT(ОстаткиСредствНаСчетах!$B$3:$G$110*(ОстаткиСредствНаСчетах!$A$3:$A$110=$B17)*(ОстаткиСредствНаСчетах!$B$2:$G$2=I$3))-SUMIF($B$3:$B16,$B17,I$3:I16))),)</f>
        <v>2447.81</v>
      </c>
      <c r="J17" s="6">
        <f>IF(AND($C17-SUM($D17:I17)&gt;0,INDEX(ОстаткиСредствНаСчетах!$B$3:$G$110,MATCH($B17,ОстаткиСредствНаСчетах!$A$3:$A$110,0),MATCH(J$2,ОстаткиСредствНаСчетах!$B$1:$G$1,0))-SUMIF($B$3:$B16,$B17,J$3:J16)&gt;0,SUMPRODUCT(ОстаткиСредствНаСчетах!$B$3:$G$110*(ОстаткиСредствНаСчетах!$A$3:$A$110=$B17)*(ОстаткиСредствНаСчетах!$B$2:$G$2=J$3))-SUMIF($B$3:$B16,$B17,J$3:J16)&gt;0),IF($C17-SUM($D17:I17)&gt;INDEX(ОстаткиСредствНаСчетах!$B$3:$G$11,MATCH($B17,ОстаткиСредствНаСчетах!$A$3:$A$110,0),MATCH(J$2,ОстаткиСредствНаСчетах!$B$1:$G$1,0)),MIN(INDEX(ОстаткиСредствНаСчетах!$B$3:$G$110,MATCH($B17,ОстаткиСредствНаСчетах!$A$3:$A$110,0),MATCH(J$2,ОстаткиСредствНаСчетах!$B$1:$G$1,0)),SUMPRODUCT(ОстаткиСредствНаСчетах!$B$3:$G$110*(ОстаткиСредствНаСчетах!$A$3:$A$110=$B17)*(ОстаткиСредствНаСчетах!$B$2:$G$2=J$3))-SUMIF($B$3:$B16,$B17,J$3:J16)),MIN($C17-SUM($D17:I17),SUMPRODUCT(ОстаткиСредствНаСчетах!$B$3:$G$110*(ОстаткиСредствНаСчетах!$A$3:$A$110=$B17)*(ОстаткиСредствНаСчетах!$B$2:$G$2=J$3))-SUMIF($B$3:$B16,$B17,J$3:J16))),)</f>
        <v>565.89999999999782</v>
      </c>
    </row>
    <row r="18" spans="1:10" x14ac:dyDescent="0.25">
      <c r="A18" s="13">
        <v>15</v>
      </c>
      <c r="B18" s="1" t="s">
        <v>13</v>
      </c>
      <c r="C18" s="3">
        <v>401.84</v>
      </c>
      <c r="D18" s="19"/>
      <c r="E18" s="6">
        <f>IF(AND($C18-SUM($D18:D18)&gt;0,INDEX(ОстаткиСредствНаСчетах!$B$3:$G$110,MATCH($B18,ОстаткиСредствНаСчетах!$A$3:$A$110,0),MATCH(E$2,ОстаткиСредствНаСчетах!$B$1:$G$1,0))-SUMIF($B$3:$B17,$B18,E$3:E17)&gt;0,SUMPRODUCT(ОстаткиСредствНаСчетах!$B$3:$G$110*(ОстаткиСредствНаСчетах!$A$3:$A$110=$B18)*(ОстаткиСредствНаСчетах!$B$2:$G$2=E$3))-SUMIF($B$3:$B17,$B18,E$3:E17)&gt;0),IF($C18-SUM($D18:D18)&gt;INDEX(ОстаткиСредствНаСчетах!$B$3:$G$11,MATCH($B18,ОстаткиСредствНаСчетах!$A$3:$A$110,0),MATCH(E$2,ОстаткиСредствНаСчетах!$B$1:$G$1,0)),MIN(INDEX(ОстаткиСредствНаСчетах!$B$3:$G$110,MATCH($B18,ОстаткиСредствНаСчетах!$A$3:$A$110,0),MATCH(E$2,ОстаткиСредствНаСчетах!$B$1:$G$1,0)),SUMPRODUCT(ОстаткиСредствНаСчетах!$B$3:$G$110*(ОстаткиСредствНаСчетах!$A$3:$A$110=$B18)*(ОстаткиСредствНаСчетах!$B$2:$G$2=E$3))-SUMIF($B$3:$B17,$B18,E$3:E17)),MIN($C18-SUM($D18:D18),SUMPRODUCT(ОстаткиСредствНаСчетах!$B$3:$G$110*(ОстаткиСредствНаСчетах!$A$3:$A$110=$B18)*(ОстаткиСредствНаСчетах!$B$2:$G$2=E$3))-SUMIF($B$3:$B17,$B18,E$3:E17))),)</f>
        <v>0</v>
      </c>
      <c r="F18" s="6">
        <f>IF(AND($C18-SUM($D18:E18)&gt;0,INDEX(ОстаткиСредствНаСчетах!$B$3:$G$110,MATCH($B18,ОстаткиСредствНаСчетах!$A$3:$A$110,0),MATCH(F$2,ОстаткиСредствНаСчетах!$B$1:$G$1,0))-SUMIF($B$3:$B17,$B18,F$3:F17)&gt;0,SUMPRODUCT(ОстаткиСредствНаСчетах!$B$3:$G$110*(ОстаткиСредствНаСчетах!$A$3:$A$110=$B18)*(ОстаткиСредствНаСчетах!$B$2:$G$2=F$3))-SUMIF($B$3:$B17,$B18,F$3:F17)&gt;0),IF($C18-SUM($D18:E18)&gt;INDEX(ОстаткиСредствНаСчетах!$B$3:$G$11,MATCH($B18,ОстаткиСредствНаСчетах!$A$3:$A$110,0),MATCH(F$2,ОстаткиСредствНаСчетах!$B$1:$G$1,0)),MIN(INDEX(ОстаткиСредствНаСчетах!$B$3:$G$110,MATCH($B18,ОстаткиСредствНаСчетах!$A$3:$A$110,0),MATCH(F$2,ОстаткиСредствНаСчетах!$B$1:$G$1,0)),SUMPRODUCT(ОстаткиСредствНаСчетах!$B$3:$G$110*(ОстаткиСредствНаСчетах!$A$3:$A$110=$B18)*(ОстаткиСредствНаСчетах!$B$2:$G$2=F$3))-SUMIF($B$3:$B17,$B18,F$3:F17)),MIN($C18-SUM($D18:E18),SUMPRODUCT(ОстаткиСредствНаСчетах!$B$3:$G$110*(ОстаткиСредствНаСчетах!$A$3:$A$110=$B18)*(ОстаткиСредствНаСчетах!$B$2:$G$2=F$3))-SUMIF($B$3:$B17,$B18,F$3:F17))),)</f>
        <v>0</v>
      </c>
      <c r="G18" s="6">
        <f>IF(AND($C18-SUM($D18:F18)&gt;0,INDEX(ОстаткиСредствНаСчетах!$B$3:$G$110,MATCH($B18,ОстаткиСредствНаСчетах!$A$3:$A$110,0),MATCH(G$2,ОстаткиСредствНаСчетах!$B$1:$G$1,0))-SUMIF($B$3:$B17,$B18,G$3:G17)&gt;0,SUMPRODUCT(ОстаткиСредствНаСчетах!$B$3:$G$110*(ОстаткиСредствНаСчетах!$A$3:$A$110=$B18)*(ОстаткиСредствНаСчетах!$B$2:$G$2=G$3))-SUMIF($B$3:$B17,$B18,G$3:G17)&gt;0),IF($C18-SUM($D18:F18)&gt;INDEX(ОстаткиСредствНаСчетах!$B$3:$G$11,MATCH($B18,ОстаткиСредствНаСчетах!$A$3:$A$110,0),MATCH(G$2,ОстаткиСредствНаСчетах!$B$1:$G$1,0)),MIN(INDEX(ОстаткиСредствНаСчетах!$B$3:$G$110,MATCH($B18,ОстаткиСредствНаСчетах!$A$3:$A$110,0),MATCH(G$2,ОстаткиСредствНаСчетах!$B$1:$G$1,0)),SUMPRODUCT(ОстаткиСредствНаСчетах!$B$3:$G$110*(ОстаткиСредствНаСчетах!$A$3:$A$110=$B18)*(ОстаткиСредствНаСчетах!$B$2:$G$2=G$3))-SUMIF($B$3:$B17,$B18,G$3:G17)),MIN($C18-SUM($D18:F18),SUMPRODUCT(ОстаткиСредствНаСчетах!$B$3:$G$110*(ОстаткиСредствНаСчетах!$A$3:$A$110=$B18)*(ОстаткиСредствНаСчетах!$B$2:$G$2=G$3))-SUMIF($B$3:$B17,$B18,G$3:G17))),)</f>
        <v>0</v>
      </c>
      <c r="H18" s="6">
        <f>IF(AND($C18-SUM($D18:G18)&gt;0,INDEX(ОстаткиСредствНаСчетах!$B$3:$G$110,MATCH($B18,ОстаткиСредствНаСчетах!$A$3:$A$110,0),MATCH(H$2,ОстаткиСредствНаСчетах!$B$1:$G$1,0))-SUMIF($B$3:$B17,$B18,H$3:H17)&gt;0,SUMPRODUCT(ОстаткиСредствНаСчетах!$B$3:$G$110*(ОстаткиСредствНаСчетах!$A$3:$A$110=$B18)*(ОстаткиСредствНаСчетах!$B$2:$G$2=H$3))-SUMIF($B$3:$B17,$B18,H$3:H17)&gt;0),IF($C18-SUM($D18:G18)&gt;INDEX(ОстаткиСредствНаСчетах!$B$3:$G$11,MATCH($B18,ОстаткиСредствНаСчетах!$A$3:$A$110,0),MATCH(H$2,ОстаткиСредствНаСчетах!$B$1:$G$1,0)),MIN(INDEX(ОстаткиСредствНаСчетах!$B$3:$G$110,MATCH($B18,ОстаткиСредствНаСчетах!$A$3:$A$110,0),MATCH(H$2,ОстаткиСредствНаСчетах!$B$1:$G$1,0)),SUMPRODUCT(ОстаткиСредствНаСчетах!$B$3:$G$110*(ОстаткиСредствНаСчетах!$A$3:$A$110=$B18)*(ОстаткиСредствНаСчетах!$B$2:$G$2=H$3))-SUMIF($B$3:$B17,$B18,H$3:H17)),MIN($C18-SUM($D18:G18),SUMPRODUCT(ОстаткиСредствНаСчетах!$B$3:$G$110*(ОстаткиСредствНаСчетах!$A$3:$A$110=$B18)*(ОстаткиСредствНаСчетах!$B$2:$G$2=H$3))-SUMIF($B$3:$B17,$B18,H$3:H17))),)</f>
        <v>0</v>
      </c>
      <c r="I18" s="6">
        <f>IF(AND($C18-SUM($D18:H18)&gt;0,INDEX(ОстаткиСредствНаСчетах!$B$3:$G$110,MATCH($B18,ОстаткиСредствНаСчетах!$A$3:$A$110,0),MATCH(I$2,ОстаткиСредствНаСчетах!$B$1:$G$1,0))-SUMIF($B$3:$B17,$B18,I$3:I17)&gt;0,SUMPRODUCT(ОстаткиСредствНаСчетах!$B$3:$G$110*(ОстаткиСредствНаСчетах!$A$3:$A$110=$B18)*(ОстаткиСредствНаСчетах!$B$2:$G$2=I$3))-SUMIF($B$3:$B17,$B18,I$3:I17)&gt;0),IF($C18-SUM($D18:H18)&gt;INDEX(ОстаткиСредствНаСчетах!$B$3:$G$11,MATCH($B18,ОстаткиСредствНаСчетах!$A$3:$A$110,0),MATCH(I$2,ОстаткиСредствНаСчетах!$B$1:$G$1,0)),MIN(INDEX(ОстаткиСредствНаСчетах!$B$3:$G$110,MATCH($B18,ОстаткиСредствНаСчетах!$A$3:$A$110,0),MATCH(I$2,ОстаткиСредствНаСчетах!$B$1:$G$1,0)),SUMPRODUCT(ОстаткиСредствНаСчетах!$B$3:$G$110*(ОстаткиСредствНаСчетах!$A$3:$A$110=$B18)*(ОстаткиСредствНаСчетах!$B$2:$G$2=I$3))-SUMIF($B$3:$B17,$B18,I$3:I17)),MIN($C18-SUM($D18:H18),SUMPRODUCT(ОстаткиСредствНаСчетах!$B$3:$G$110*(ОстаткиСредствНаСчетах!$A$3:$A$110=$B18)*(ОстаткиСредствНаСчетах!$B$2:$G$2=I$3))-SUMIF($B$3:$B17,$B18,I$3:I17))),)</f>
        <v>174.32</v>
      </c>
      <c r="J18" s="6">
        <f>IF(AND($C18-SUM($D18:I18)&gt;0,INDEX(ОстаткиСредствНаСчетах!$B$3:$G$110,MATCH($B18,ОстаткиСредствНаСчетах!$A$3:$A$110,0),MATCH(J$2,ОстаткиСредствНаСчетах!$B$1:$G$1,0))-SUMIF($B$3:$B17,$B18,J$3:J17)&gt;0,SUMPRODUCT(ОстаткиСредствНаСчетах!$B$3:$G$110*(ОстаткиСредствНаСчетах!$A$3:$A$110=$B18)*(ОстаткиСредствНаСчетах!$B$2:$G$2=J$3))-SUMIF($B$3:$B17,$B18,J$3:J17)&gt;0),IF($C18-SUM($D18:I18)&gt;INDEX(ОстаткиСредствНаСчетах!$B$3:$G$11,MATCH($B18,ОстаткиСредствНаСчетах!$A$3:$A$110,0),MATCH(J$2,ОстаткиСредствНаСчетах!$B$1:$G$1,0)),MIN(INDEX(ОстаткиСредствНаСчетах!$B$3:$G$110,MATCH($B18,ОстаткиСредствНаСчетах!$A$3:$A$110,0),MATCH(J$2,ОстаткиСредствНаСчетах!$B$1:$G$1,0)),SUMPRODUCT(ОстаткиСредствНаСчетах!$B$3:$G$110*(ОстаткиСредствНаСчетах!$A$3:$A$110=$B18)*(ОстаткиСредствНаСчетах!$B$2:$G$2=J$3))-SUMIF($B$3:$B17,$B18,J$3:J17)),MIN($C18-SUM($D18:I18),SUMPRODUCT(ОстаткиСредствНаСчетах!$B$3:$G$110*(ОстаткиСредствНаСчетах!$A$3:$A$110=$B18)*(ОстаткиСредствНаСчетах!$B$2:$G$2=J$3))-SUMIF($B$3:$B17,$B18,J$3:J17))),)</f>
        <v>219.48999999999995</v>
      </c>
    </row>
    <row r="19" spans="1:10" x14ac:dyDescent="0.25">
      <c r="A19" s="13">
        <v>16</v>
      </c>
      <c r="B19" s="1" t="s">
        <v>14</v>
      </c>
      <c r="C19" s="3">
        <v>13239.61</v>
      </c>
      <c r="D19" s="19"/>
      <c r="E19" s="6">
        <f>IF(AND($C19-SUM($D19:D19)&gt;0,INDEX(ОстаткиСредствНаСчетах!$B$3:$G$110,MATCH($B19,ОстаткиСредствНаСчетах!$A$3:$A$110,0),MATCH(E$2,ОстаткиСредствНаСчетах!$B$1:$G$1,0))-SUMIF($B$3:$B18,$B19,E$3:E18)&gt;0,SUMPRODUCT(ОстаткиСредствНаСчетах!$B$3:$G$110*(ОстаткиСредствНаСчетах!$A$3:$A$110=$B19)*(ОстаткиСредствНаСчетах!$B$2:$G$2=E$3))-SUMIF($B$3:$B18,$B19,E$3:E18)&gt;0),IF($C19-SUM($D19:D19)&gt;INDEX(ОстаткиСредствНаСчетах!$B$3:$G$11,MATCH($B19,ОстаткиСредствНаСчетах!$A$3:$A$110,0),MATCH(E$2,ОстаткиСредствНаСчетах!$B$1:$G$1,0)),MIN(INDEX(ОстаткиСредствНаСчетах!$B$3:$G$110,MATCH($B19,ОстаткиСредствНаСчетах!$A$3:$A$110,0),MATCH(E$2,ОстаткиСредствНаСчетах!$B$1:$G$1,0)),SUMPRODUCT(ОстаткиСредствНаСчетах!$B$3:$G$110*(ОстаткиСредствНаСчетах!$A$3:$A$110=$B19)*(ОстаткиСредствНаСчетах!$B$2:$G$2=E$3))-SUMIF($B$3:$B18,$B19,E$3:E18)),MIN($C19-SUM($D19:D19),SUMPRODUCT(ОстаткиСредствНаСчетах!$B$3:$G$110*(ОстаткиСредствНаСчетах!$A$3:$A$110=$B19)*(ОстаткиСредствНаСчетах!$B$2:$G$2=E$3))-SUMIF($B$3:$B18,$B19,E$3:E18))),)</f>
        <v>0</v>
      </c>
      <c r="F19" s="6">
        <f>IF(AND($C19-SUM($D19:E19)&gt;0,INDEX(ОстаткиСредствНаСчетах!$B$3:$G$110,MATCH($B19,ОстаткиСредствНаСчетах!$A$3:$A$110,0),MATCH(F$2,ОстаткиСредствНаСчетах!$B$1:$G$1,0))-SUMIF($B$3:$B18,$B19,F$3:F18)&gt;0,SUMPRODUCT(ОстаткиСредствНаСчетах!$B$3:$G$110*(ОстаткиСредствНаСчетах!$A$3:$A$110=$B19)*(ОстаткиСредствНаСчетах!$B$2:$G$2=F$3))-SUMIF($B$3:$B18,$B19,F$3:F18)&gt;0),IF($C19-SUM($D19:E19)&gt;INDEX(ОстаткиСредствНаСчетах!$B$3:$G$11,MATCH($B19,ОстаткиСредствНаСчетах!$A$3:$A$110,0),MATCH(F$2,ОстаткиСредствНаСчетах!$B$1:$G$1,0)),MIN(INDEX(ОстаткиСредствНаСчетах!$B$3:$G$110,MATCH($B19,ОстаткиСредствНаСчетах!$A$3:$A$110,0),MATCH(F$2,ОстаткиСредствНаСчетах!$B$1:$G$1,0)),SUMPRODUCT(ОстаткиСредствНаСчетах!$B$3:$G$110*(ОстаткиСредствНаСчетах!$A$3:$A$110=$B19)*(ОстаткиСредствНаСчетах!$B$2:$G$2=F$3))-SUMIF($B$3:$B18,$B19,F$3:F18)),MIN($C19-SUM($D19:E19),SUMPRODUCT(ОстаткиСредствНаСчетах!$B$3:$G$110*(ОстаткиСредствНаСчетах!$A$3:$A$110=$B19)*(ОстаткиСредствНаСчетах!$B$2:$G$2=F$3))-SUMIF($B$3:$B18,$B19,F$3:F18))),)</f>
        <v>0</v>
      </c>
      <c r="G19" s="6">
        <f>IF(AND($C19-SUM($D19:F19)&gt;0,INDEX(ОстаткиСредствНаСчетах!$B$3:$G$110,MATCH($B19,ОстаткиСредствНаСчетах!$A$3:$A$110,0),MATCH(G$2,ОстаткиСредствНаСчетах!$B$1:$G$1,0))-SUMIF($B$3:$B18,$B19,G$3:G18)&gt;0,SUMPRODUCT(ОстаткиСредствНаСчетах!$B$3:$G$110*(ОстаткиСредствНаСчетах!$A$3:$A$110=$B19)*(ОстаткиСредствНаСчетах!$B$2:$G$2=G$3))-SUMIF($B$3:$B18,$B19,G$3:G18)&gt;0),IF($C19-SUM($D19:F19)&gt;INDEX(ОстаткиСредствНаСчетах!$B$3:$G$11,MATCH($B19,ОстаткиСредствНаСчетах!$A$3:$A$110,0),MATCH(G$2,ОстаткиСредствНаСчетах!$B$1:$G$1,0)),MIN(INDEX(ОстаткиСредствНаСчетах!$B$3:$G$110,MATCH($B19,ОстаткиСредствНаСчетах!$A$3:$A$110,0),MATCH(G$2,ОстаткиСредствНаСчетах!$B$1:$G$1,0)),SUMPRODUCT(ОстаткиСредствНаСчетах!$B$3:$G$110*(ОстаткиСредствНаСчетах!$A$3:$A$110=$B19)*(ОстаткиСредствНаСчетах!$B$2:$G$2=G$3))-SUMIF($B$3:$B18,$B19,G$3:G18)),MIN($C19-SUM($D19:F19),SUMPRODUCT(ОстаткиСредствНаСчетах!$B$3:$G$110*(ОстаткиСредствНаСчетах!$A$3:$A$110=$B19)*(ОстаткиСредствНаСчетах!$B$2:$G$2=G$3))-SUMIF($B$3:$B18,$B19,G$3:G18))),)</f>
        <v>11852.779999999999</v>
      </c>
      <c r="H19" s="6">
        <f>IF(AND($C19-SUM($D19:G19)&gt;0,INDEX(ОстаткиСредствНаСчетах!$B$3:$G$110,MATCH($B19,ОстаткиСредствНаСчетах!$A$3:$A$110,0),MATCH(H$2,ОстаткиСредствНаСчетах!$B$1:$G$1,0))-SUMIF($B$3:$B18,$B19,H$3:H18)&gt;0,SUMPRODUCT(ОстаткиСредствНаСчетах!$B$3:$G$110*(ОстаткиСредствНаСчетах!$A$3:$A$110=$B19)*(ОстаткиСредствНаСчетах!$B$2:$G$2=H$3))-SUMIF($B$3:$B18,$B19,H$3:H18)&gt;0),IF($C19-SUM($D19:G19)&gt;INDEX(ОстаткиСредствНаСчетах!$B$3:$G$11,MATCH($B19,ОстаткиСредствНаСчетах!$A$3:$A$110,0),MATCH(H$2,ОстаткиСредствНаСчетах!$B$1:$G$1,0)),MIN(INDEX(ОстаткиСредствНаСчетах!$B$3:$G$110,MATCH($B19,ОстаткиСредствНаСчетах!$A$3:$A$110,0),MATCH(H$2,ОстаткиСредствНаСчетах!$B$1:$G$1,0)),SUMPRODUCT(ОстаткиСредствНаСчетах!$B$3:$G$110*(ОстаткиСредствНаСчетах!$A$3:$A$110=$B19)*(ОстаткиСредствНаСчетах!$B$2:$G$2=H$3))-SUMIF($B$3:$B18,$B19,H$3:H18)),MIN($C19-SUM($D19:G19),SUMPRODUCT(ОстаткиСредствНаСчетах!$B$3:$G$110*(ОстаткиСредствНаСчетах!$A$3:$A$110=$B19)*(ОстаткиСредствНаСчетах!$B$2:$G$2=H$3))-SUMIF($B$3:$B18,$B19,H$3:H18))),)</f>
        <v>256.03999999999996</v>
      </c>
      <c r="I19" s="6">
        <f>IF(AND($C19-SUM($D19:H19)&gt;0,INDEX(ОстаткиСредствНаСчетах!$B$3:$G$110,MATCH($B19,ОстаткиСредствНаСчетах!$A$3:$A$110,0),MATCH(I$2,ОстаткиСредствНаСчетах!$B$1:$G$1,0))-SUMIF($B$3:$B18,$B19,I$3:I18)&gt;0,SUMPRODUCT(ОстаткиСредствНаСчетах!$B$3:$G$110*(ОстаткиСредствНаСчетах!$A$3:$A$110=$B19)*(ОстаткиСредствНаСчетах!$B$2:$G$2=I$3))-SUMIF($B$3:$B18,$B19,I$3:I18)&gt;0),IF($C19-SUM($D19:H19)&gt;INDEX(ОстаткиСредствНаСчетах!$B$3:$G$11,MATCH($B19,ОстаткиСредствНаСчетах!$A$3:$A$110,0),MATCH(I$2,ОстаткиСредствНаСчетах!$B$1:$G$1,0)),MIN(INDEX(ОстаткиСредствНаСчетах!$B$3:$G$110,MATCH($B19,ОстаткиСредствНаСчетах!$A$3:$A$110,0),MATCH(I$2,ОстаткиСредствНаСчетах!$B$1:$G$1,0)),SUMPRODUCT(ОстаткиСредствНаСчетах!$B$3:$G$110*(ОстаткиСредствНаСчетах!$A$3:$A$110=$B19)*(ОстаткиСредствНаСчетах!$B$2:$G$2=I$3))-SUMIF($B$3:$B18,$B19,I$3:I18)),MIN($C19-SUM($D19:H19),SUMPRODUCT(ОстаткиСредствНаСчетах!$B$3:$G$110*(ОстаткиСредствНаСчетах!$A$3:$A$110=$B19)*(ОстаткиСредствНаСчетах!$B$2:$G$2=I$3))-SUMIF($B$3:$B18,$B19,I$3:I18))),)</f>
        <v>1130.7900000000009</v>
      </c>
      <c r="J19" s="6">
        <f>IF(AND($C19-SUM($D19:I19)&gt;0,INDEX(ОстаткиСредствНаСчетах!$B$3:$G$110,MATCH($B19,ОстаткиСредствНаСчетах!$A$3:$A$110,0),MATCH(J$2,ОстаткиСредствНаСчетах!$B$1:$G$1,0))-SUMIF($B$3:$B18,$B19,J$3:J18)&gt;0,SUMPRODUCT(ОстаткиСредствНаСчетах!$B$3:$G$110*(ОстаткиСредствНаСчетах!$A$3:$A$110=$B19)*(ОстаткиСредствНаСчетах!$B$2:$G$2=J$3))-SUMIF($B$3:$B18,$B19,J$3:J18)&gt;0),IF($C19-SUM($D19:I19)&gt;INDEX(ОстаткиСредствНаСчетах!$B$3:$G$11,MATCH($B19,ОстаткиСредствНаСчетах!$A$3:$A$110,0),MATCH(J$2,ОстаткиСредствНаСчетах!$B$1:$G$1,0)),MIN(INDEX(ОстаткиСредствНаСчетах!$B$3:$G$110,MATCH($B19,ОстаткиСредствНаСчетах!$A$3:$A$110,0),MATCH(J$2,ОстаткиСредствНаСчетах!$B$1:$G$1,0)),SUMPRODUCT(ОстаткиСредствНаСчетах!$B$3:$G$110*(ОстаткиСредствНаСчетах!$A$3:$A$110=$B19)*(ОстаткиСредствНаСчетах!$B$2:$G$2=J$3))-SUMIF($B$3:$B18,$B19,J$3:J18)),MIN($C19-SUM($D19:I19),SUMPRODUCT(ОстаткиСредствНаСчетах!$B$3:$G$110*(ОстаткиСредствНаСчетах!$A$3:$A$110=$B19)*(ОстаткиСредствНаСчетах!$B$2:$G$2=J$3))-SUMIF($B$3:$B18,$B19,J$3:J18))),)</f>
        <v>0</v>
      </c>
    </row>
    <row r="20" spans="1:10" x14ac:dyDescent="0.25">
      <c r="A20" s="13">
        <v>17</v>
      </c>
      <c r="B20" s="1" t="s">
        <v>9</v>
      </c>
      <c r="C20" s="3">
        <v>7583.33</v>
      </c>
      <c r="D20" s="19"/>
      <c r="E20" s="6">
        <f>IF(AND($C20-SUM($D20:D20)&gt;0,INDEX(ОстаткиСредствНаСчетах!$B$3:$G$110,MATCH($B20,ОстаткиСредствНаСчетах!$A$3:$A$110,0),MATCH(E$2,ОстаткиСредствНаСчетах!$B$1:$G$1,0))-SUMIF($B$3:$B19,$B20,E$3:E19)&gt;0,SUMPRODUCT(ОстаткиСредствНаСчетах!$B$3:$G$110*(ОстаткиСредствНаСчетах!$A$3:$A$110=$B20)*(ОстаткиСредствНаСчетах!$B$2:$G$2=E$3))-SUMIF($B$3:$B19,$B20,E$3:E19)&gt;0),IF($C20-SUM($D20:D20)&gt;INDEX(ОстаткиСредствНаСчетах!$B$3:$G$11,MATCH($B20,ОстаткиСредствНаСчетах!$A$3:$A$110,0),MATCH(E$2,ОстаткиСредствНаСчетах!$B$1:$G$1,0)),MIN(INDEX(ОстаткиСредствНаСчетах!$B$3:$G$110,MATCH($B20,ОстаткиСредствНаСчетах!$A$3:$A$110,0),MATCH(E$2,ОстаткиСредствНаСчетах!$B$1:$G$1,0)),SUMPRODUCT(ОстаткиСредствНаСчетах!$B$3:$G$110*(ОстаткиСредствНаСчетах!$A$3:$A$110=$B20)*(ОстаткиСредствНаСчетах!$B$2:$G$2=E$3))-SUMIF($B$3:$B19,$B20,E$3:E19)),MIN($C20-SUM($D20:D20),SUMPRODUCT(ОстаткиСредствНаСчетах!$B$3:$G$110*(ОстаткиСредствНаСчетах!$A$3:$A$110=$B20)*(ОстаткиСредствНаСчетах!$B$2:$G$2=E$3))-SUMIF($B$3:$B19,$B20,E$3:E19))),)</f>
        <v>0</v>
      </c>
      <c r="F20" s="6">
        <f>IF(AND($C20-SUM($D20:E20)&gt;0,INDEX(ОстаткиСредствНаСчетах!$B$3:$G$110,MATCH($B20,ОстаткиСредствНаСчетах!$A$3:$A$110,0),MATCH(F$2,ОстаткиСредствНаСчетах!$B$1:$G$1,0))-SUMIF($B$3:$B19,$B20,F$3:F19)&gt;0,SUMPRODUCT(ОстаткиСредствНаСчетах!$B$3:$G$110*(ОстаткиСредствНаСчетах!$A$3:$A$110=$B20)*(ОстаткиСредствНаСчетах!$B$2:$G$2=F$3))-SUMIF($B$3:$B19,$B20,F$3:F19)&gt;0),IF($C20-SUM($D20:E20)&gt;INDEX(ОстаткиСредствНаСчетах!$B$3:$G$11,MATCH($B20,ОстаткиСредствНаСчетах!$A$3:$A$110,0),MATCH(F$2,ОстаткиСредствНаСчетах!$B$1:$G$1,0)),MIN(INDEX(ОстаткиСредствНаСчетах!$B$3:$G$110,MATCH($B20,ОстаткиСредствНаСчетах!$A$3:$A$110,0),MATCH(F$2,ОстаткиСредствНаСчетах!$B$1:$G$1,0)),SUMPRODUCT(ОстаткиСредствНаСчетах!$B$3:$G$110*(ОстаткиСредствНаСчетах!$A$3:$A$110=$B20)*(ОстаткиСредствНаСчетах!$B$2:$G$2=F$3))-SUMIF($B$3:$B19,$B20,F$3:F19)),MIN($C20-SUM($D20:E20),SUMPRODUCT(ОстаткиСредствНаСчетах!$B$3:$G$110*(ОстаткиСредствНаСчетах!$A$3:$A$110=$B20)*(ОстаткиСредствНаСчетах!$B$2:$G$2=F$3))-SUMIF($B$3:$B19,$B20,F$3:F19))),)</f>
        <v>0</v>
      </c>
      <c r="G20" s="6">
        <f>IF(AND($C20-SUM($D20:F20)&gt;0,INDEX(ОстаткиСредствНаСчетах!$B$3:$G$110,MATCH($B20,ОстаткиСредствНаСчетах!$A$3:$A$110,0),MATCH(G$2,ОстаткиСредствНаСчетах!$B$1:$G$1,0))-SUMIF($B$3:$B19,$B20,G$3:G19)&gt;0,SUMPRODUCT(ОстаткиСредствНаСчетах!$B$3:$G$110*(ОстаткиСредствНаСчетах!$A$3:$A$110=$B20)*(ОстаткиСредствНаСчетах!$B$2:$G$2=G$3))-SUMIF($B$3:$B19,$B20,G$3:G19)&gt;0),IF($C20-SUM($D20:F20)&gt;INDEX(ОстаткиСредствНаСчетах!$B$3:$G$11,MATCH($B20,ОстаткиСредствНаСчетах!$A$3:$A$110,0),MATCH(G$2,ОстаткиСредствНаСчетах!$B$1:$G$1,0)),MIN(INDEX(ОстаткиСредствНаСчетах!$B$3:$G$110,MATCH($B20,ОстаткиСредствНаСчетах!$A$3:$A$110,0),MATCH(G$2,ОстаткиСредствНаСчетах!$B$1:$G$1,0)),SUMPRODUCT(ОстаткиСредствНаСчетах!$B$3:$G$110*(ОстаткиСредствНаСчетах!$A$3:$A$110=$B20)*(ОстаткиСредствНаСчетах!$B$2:$G$2=G$3))-SUMIF($B$3:$B19,$B20,G$3:G19)),MIN($C20-SUM($D20:F20),SUMPRODUCT(ОстаткиСредствНаСчетах!$B$3:$G$110*(ОстаткиСредствНаСчетах!$A$3:$A$110=$B20)*(ОстаткиСредствНаСчетах!$B$2:$G$2=G$3))-SUMIF($B$3:$B19,$B20,G$3:G19))),)</f>
        <v>0</v>
      </c>
      <c r="H20" s="6">
        <f>IF(AND($C20-SUM($D20:G20)&gt;0,INDEX(ОстаткиСредствНаСчетах!$B$3:$G$110,MATCH($B20,ОстаткиСредствНаСчетах!$A$3:$A$110,0),MATCH(H$2,ОстаткиСредствНаСчетах!$B$1:$G$1,0))-SUMIF($B$3:$B19,$B20,H$3:H19)&gt;0,SUMPRODUCT(ОстаткиСредствНаСчетах!$B$3:$G$110*(ОстаткиСредствНаСчетах!$A$3:$A$110=$B20)*(ОстаткиСредствНаСчетах!$B$2:$G$2=H$3))-SUMIF($B$3:$B19,$B20,H$3:H19)&gt;0),IF($C20-SUM($D20:G20)&gt;INDEX(ОстаткиСредствНаСчетах!$B$3:$G$11,MATCH($B20,ОстаткиСредствНаСчетах!$A$3:$A$110,0),MATCH(H$2,ОстаткиСредствНаСчетах!$B$1:$G$1,0)),MIN(INDEX(ОстаткиСредствНаСчетах!$B$3:$G$110,MATCH($B20,ОстаткиСредствНаСчетах!$A$3:$A$110,0),MATCH(H$2,ОстаткиСредствНаСчетах!$B$1:$G$1,0)),SUMPRODUCT(ОстаткиСредствНаСчетах!$B$3:$G$110*(ОстаткиСредствНаСчетах!$A$3:$A$110=$B20)*(ОстаткиСредствНаСчетах!$B$2:$G$2=H$3))-SUMIF($B$3:$B19,$B20,H$3:H19)),MIN($C20-SUM($D20:G20),SUMPRODUCT(ОстаткиСредствНаСчетах!$B$3:$G$110*(ОстаткиСредствНаСчетах!$A$3:$A$110=$B20)*(ОстаткиСредствНаСчетах!$B$2:$G$2=H$3))-SUMIF($B$3:$B19,$B20,H$3:H19))),)</f>
        <v>7583.33</v>
      </c>
      <c r="I20" s="6">
        <f>IF(AND($C20-SUM($D20:H20)&gt;0,INDEX(ОстаткиСредствНаСчетах!$B$3:$G$110,MATCH($B20,ОстаткиСредствНаСчетах!$A$3:$A$110,0),MATCH(I$2,ОстаткиСредствНаСчетах!$B$1:$G$1,0))-SUMIF($B$3:$B19,$B20,I$3:I19)&gt;0,SUMPRODUCT(ОстаткиСредствНаСчетах!$B$3:$G$110*(ОстаткиСредствНаСчетах!$A$3:$A$110=$B20)*(ОстаткиСредствНаСчетах!$B$2:$G$2=I$3))-SUMIF($B$3:$B19,$B20,I$3:I19)&gt;0),IF($C20-SUM($D20:H20)&gt;INDEX(ОстаткиСредствНаСчетах!$B$3:$G$11,MATCH($B20,ОстаткиСредствНаСчетах!$A$3:$A$110,0),MATCH(I$2,ОстаткиСредствНаСчетах!$B$1:$G$1,0)),MIN(INDEX(ОстаткиСредствНаСчетах!$B$3:$G$110,MATCH($B20,ОстаткиСредствНаСчетах!$A$3:$A$110,0),MATCH(I$2,ОстаткиСредствНаСчетах!$B$1:$G$1,0)),SUMPRODUCT(ОстаткиСредствНаСчетах!$B$3:$G$110*(ОстаткиСредствНаСчетах!$A$3:$A$110=$B20)*(ОстаткиСредствНаСчетах!$B$2:$G$2=I$3))-SUMIF($B$3:$B19,$B20,I$3:I19)),MIN($C20-SUM($D20:H20),SUMPRODUCT(ОстаткиСредствНаСчетах!$B$3:$G$110*(ОстаткиСредствНаСчетах!$A$3:$A$110=$B20)*(ОстаткиСредствНаСчетах!$B$2:$G$2=I$3))-SUMIF($B$3:$B19,$B20,I$3:I19))),)</f>
        <v>0</v>
      </c>
      <c r="J20" s="6">
        <f>IF(AND($C20-SUM($D20:I20)&gt;0,INDEX(ОстаткиСредствНаСчетах!$B$3:$G$110,MATCH($B20,ОстаткиСредствНаСчетах!$A$3:$A$110,0),MATCH(J$2,ОстаткиСредствНаСчетах!$B$1:$G$1,0))-SUMIF($B$3:$B19,$B20,J$3:J19)&gt;0,SUMPRODUCT(ОстаткиСредствНаСчетах!$B$3:$G$110*(ОстаткиСредствНаСчетах!$A$3:$A$110=$B20)*(ОстаткиСредствНаСчетах!$B$2:$G$2=J$3))-SUMIF($B$3:$B19,$B20,J$3:J19)&gt;0),IF($C20-SUM($D20:I20)&gt;INDEX(ОстаткиСредствНаСчетах!$B$3:$G$11,MATCH($B20,ОстаткиСредствНаСчетах!$A$3:$A$110,0),MATCH(J$2,ОстаткиСредствНаСчетах!$B$1:$G$1,0)),MIN(INDEX(ОстаткиСредствНаСчетах!$B$3:$G$110,MATCH($B20,ОстаткиСредствНаСчетах!$A$3:$A$110,0),MATCH(J$2,ОстаткиСредствНаСчетах!$B$1:$G$1,0)),SUMPRODUCT(ОстаткиСредствНаСчетах!$B$3:$G$110*(ОстаткиСредствНаСчетах!$A$3:$A$110=$B20)*(ОстаткиСредствНаСчетах!$B$2:$G$2=J$3))-SUMIF($B$3:$B19,$B20,J$3:J19)),MIN($C20-SUM($D20:I20),SUMPRODUCT(ОстаткиСредствНаСчетах!$B$3:$G$110*(ОстаткиСредствНаСчетах!$A$3:$A$110=$B20)*(ОстаткиСредствНаСчетах!$B$2:$G$2=J$3))-SUMIF($B$3:$B19,$B20,J$3:J19))),)</f>
        <v>0</v>
      </c>
    </row>
    <row r="21" spans="1:10" x14ac:dyDescent="0.25">
      <c r="A21" s="13">
        <v>18</v>
      </c>
      <c r="B21" s="1" t="s">
        <v>11</v>
      </c>
      <c r="C21" s="3">
        <v>9160.83</v>
      </c>
      <c r="D21" s="19"/>
      <c r="E21" s="6">
        <f>IF(AND($C21-SUM($D21:D21)&gt;0,INDEX(ОстаткиСредствНаСчетах!$B$3:$G$110,MATCH($B21,ОстаткиСредствНаСчетах!$A$3:$A$110,0),MATCH(E$2,ОстаткиСредствНаСчетах!$B$1:$G$1,0))-SUMIF($B$3:$B20,$B21,E$3:E20)&gt;0,SUMPRODUCT(ОстаткиСредствНаСчетах!$B$3:$G$110*(ОстаткиСредствНаСчетах!$A$3:$A$110=$B21)*(ОстаткиСредствНаСчетах!$B$2:$G$2=E$3))-SUMIF($B$3:$B20,$B21,E$3:E20)&gt;0),IF($C21-SUM($D21:D21)&gt;INDEX(ОстаткиСредствНаСчетах!$B$3:$G$11,MATCH($B21,ОстаткиСредствНаСчетах!$A$3:$A$110,0),MATCH(E$2,ОстаткиСредствНаСчетах!$B$1:$G$1,0)),MIN(INDEX(ОстаткиСредствНаСчетах!$B$3:$G$110,MATCH($B21,ОстаткиСредствНаСчетах!$A$3:$A$110,0),MATCH(E$2,ОстаткиСредствНаСчетах!$B$1:$G$1,0)),SUMPRODUCT(ОстаткиСредствНаСчетах!$B$3:$G$110*(ОстаткиСредствНаСчетах!$A$3:$A$110=$B21)*(ОстаткиСредствНаСчетах!$B$2:$G$2=E$3))-SUMIF($B$3:$B20,$B21,E$3:E20)),MIN($C21-SUM($D21:D21),SUMPRODUCT(ОстаткиСредствНаСчетах!$B$3:$G$110*(ОстаткиСредствНаСчетах!$A$3:$A$110=$B21)*(ОстаткиСредствНаСчетах!$B$2:$G$2=E$3))-SUMIF($B$3:$B20,$B21,E$3:E20))),)</f>
        <v>0</v>
      </c>
      <c r="F21" s="6">
        <f>IF(AND($C21-SUM($D21:E21)&gt;0,INDEX(ОстаткиСредствНаСчетах!$B$3:$G$110,MATCH($B21,ОстаткиСредствНаСчетах!$A$3:$A$110,0),MATCH(F$2,ОстаткиСредствНаСчетах!$B$1:$G$1,0))-SUMIF($B$3:$B20,$B21,F$3:F20)&gt;0,SUMPRODUCT(ОстаткиСредствНаСчетах!$B$3:$G$110*(ОстаткиСредствНаСчетах!$A$3:$A$110=$B21)*(ОстаткиСредствНаСчетах!$B$2:$G$2=F$3))-SUMIF($B$3:$B20,$B21,F$3:F20)&gt;0),IF($C21-SUM($D21:E21)&gt;INDEX(ОстаткиСредствНаСчетах!$B$3:$G$11,MATCH($B21,ОстаткиСредствНаСчетах!$A$3:$A$110,0),MATCH(F$2,ОстаткиСредствНаСчетах!$B$1:$G$1,0)),MIN(INDEX(ОстаткиСредствНаСчетах!$B$3:$G$110,MATCH($B21,ОстаткиСредствНаСчетах!$A$3:$A$110,0),MATCH(F$2,ОстаткиСредствНаСчетах!$B$1:$G$1,0)),SUMPRODUCT(ОстаткиСредствНаСчетах!$B$3:$G$110*(ОстаткиСредствНаСчетах!$A$3:$A$110=$B21)*(ОстаткиСредствНаСчетах!$B$2:$G$2=F$3))-SUMIF($B$3:$B20,$B21,F$3:F20)),MIN($C21-SUM($D21:E21),SUMPRODUCT(ОстаткиСредствНаСчетах!$B$3:$G$110*(ОстаткиСредствНаСчетах!$A$3:$A$110=$B21)*(ОстаткиСредствНаСчетах!$B$2:$G$2=F$3))-SUMIF($B$3:$B20,$B21,F$3:F20))),)</f>
        <v>0</v>
      </c>
      <c r="G21" s="6">
        <f>IF(AND($C21-SUM($D21:F21)&gt;0,INDEX(ОстаткиСредствНаСчетах!$B$3:$G$110,MATCH($B21,ОстаткиСредствНаСчетах!$A$3:$A$110,0),MATCH(G$2,ОстаткиСредствНаСчетах!$B$1:$G$1,0))-SUMIF($B$3:$B20,$B21,G$3:G20)&gt;0,SUMPRODUCT(ОстаткиСредствНаСчетах!$B$3:$G$110*(ОстаткиСредствНаСчетах!$A$3:$A$110=$B21)*(ОстаткиСредствНаСчетах!$B$2:$G$2=G$3))-SUMIF($B$3:$B20,$B21,G$3:G20)&gt;0),IF($C21-SUM($D21:F21)&gt;INDEX(ОстаткиСредствНаСчетах!$B$3:$G$11,MATCH($B21,ОстаткиСредствНаСчетах!$A$3:$A$110,0),MATCH(G$2,ОстаткиСредствНаСчетах!$B$1:$G$1,0)),MIN(INDEX(ОстаткиСредствНаСчетах!$B$3:$G$110,MATCH($B21,ОстаткиСредствНаСчетах!$A$3:$A$110,0),MATCH(G$2,ОстаткиСредствНаСчетах!$B$1:$G$1,0)),SUMPRODUCT(ОстаткиСредствНаСчетах!$B$3:$G$110*(ОстаткиСредствНаСчетах!$A$3:$A$110=$B21)*(ОстаткиСредствНаСчетах!$B$2:$G$2=G$3))-SUMIF($B$3:$B20,$B21,G$3:G20)),MIN($C21-SUM($D21:F21),SUMPRODUCT(ОстаткиСредствНаСчетах!$B$3:$G$110*(ОстаткиСредствНаСчетах!$A$3:$A$110=$B21)*(ОстаткиСредствНаСчетах!$B$2:$G$2=G$3))-SUMIF($B$3:$B20,$B21,G$3:G20))),)</f>
        <v>6412.16</v>
      </c>
      <c r="H21" s="6">
        <f>IF(AND($C21-SUM($D21:G21)&gt;0,INDEX(ОстаткиСредствНаСчетах!$B$3:$G$110,MATCH($B21,ОстаткиСредствНаСчетах!$A$3:$A$110,0),MATCH(H$2,ОстаткиСредствНаСчетах!$B$1:$G$1,0))-SUMIF($B$3:$B20,$B21,H$3:H20)&gt;0,SUMPRODUCT(ОстаткиСредствНаСчетах!$B$3:$G$110*(ОстаткиСредствНаСчетах!$A$3:$A$110=$B21)*(ОстаткиСредствНаСчетах!$B$2:$G$2=H$3))-SUMIF($B$3:$B20,$B21,H$3:H20)&gt;0),IF($C21-SUM($D21:G21)&gt;INDEX(ОстаткиСредствНаСчетах!$B$3:$G$11,MATCH($B21,ОстаткиСредствНаСчетах!$A$3:$A$110,0),MATCH(H$2,ОстаткиСредствНаСчетах!$B$1:$G$1,0)),MIN(INDEX(ОстаткиСредствНаСчетах!$B$3:$G$110,MATCH($B21,ОстаткиСредствНаСчетах!$A$3:$A$110,0),MATCH(H$2,ОстаткиСредствНаСчетах!$B$1:$G$1,0)),SUMPRODUCT(ОстаткиСредствНаСчетах!$B$3:$G$110*(ОстаткиСредствНаСчетах!$A$3:$A$110=$B21)*(ОстаткиСредствНаСчетах!$B$2:$G$2=H$3))-SUMIF($B$3:$B20,$B21,H$3:H20)),MIN($C21-SUM($D21:G21),SUMPRODUCT(ОстаткиСредствНаСчетах!$B$3:$G$110*(ОстаткиСредствНаСчетах!$A$3:$A$110=$B21)*(ОстаткиСредствНаСчетах!$B$2:$G$2=H$3))-SUMIF($B$3:$B20,$B21,H$3:H20))),)</f>
        <v>252.21000000000004</v>
      </c>
      <c r="I21" s="6">
        <f>IF(AND($C21-SUM($D21:H21)&gt;0,INDEX(ОстаткиСредствНаСчетах!$B$3:$G$110,MATCH($B21,ОстаткиСредствНаСчетах!$A$3:$A$110,0),MATCH(I$2,ОстаткиСредствНаСчетах!$B$1:$G$1,0))-SUMIF($B$3:$B20,$B21,I$3:I20)&gt;0,SUMPRODUCT(ОстаткиСредствНаСчетах!$B$3:$G$110*(ОстаткиСредствНаСчетах!$A$3:$A$110=$B21)*(ОстаткиСредствНаСчетах!$B$2:$G$2=I$3))-SUMIF($B$3:$B20,$B21,I$3:I20)&gt;0),IF($C21-SUM($D21:H21)&gt;INDEX(ОстаткиСредствНаСчетах!$B$3:$G$11,MATCH($B21,ОстаткиСредствНаСчетах!$A$3:$A$110,0),MATCH(I$2,ОстаткиСредствНаСчетах!$B$1:$G$1,0)),MIN(INDEX(ОстаткиСредствНаСчетах!$B$3:$G$110,MATCH($B21,ОстаткиСредствНаСчетах!$A$3:$A$110,0),MATCH(I$2,ОстаткиСредствНаСчетах!$B$1:$G$1,0)),SUMPRODUCT(ОстаткиСредствНаСчетах!$B$3:$G$110*(ОстаткиСредствНаСчетах!$A$3:$A$110=$B21)*(ОстаткиСредствНаСчетах!$B$2:$G$2=I$3))-SUMIF($B$3:$B20,$B21,I$3:I20)),MIN($C21-SUM($D21:H21),SUMPRODUCT(ОстаткиСредствНаСчетах!$B$3:$G$110*(ОстаткиСредствНаСчетах!$A$3:$A$110=$B21)*(ОстаткиСредствНаСчетах!$B$2:$G$2=I$3))-SUMIF($B$3:$B20,$B21,I$3:I20))),)</f>
        <v>2496.46</v>
      </c>
      <c r="J21" s="6">
        <f>IF(AND($C21-SUM($D21:I21)&gt;0,INDEX(ОстаткиСредствНаСчетах!$B$3:$G$110,MATCH($B21,ОстаткиСредствНаСчетах!$A$3:$A$110,0),MATCH(J$2,ОстаткиСредствНаСчетах!$B$1:$G$1,0))-SUMIF($B$3:$B20,$B21,J$3:J20)&gt;0,SUMPRODUCT(ОстаткиСредствНаСчетах!$B$3:$G$110*(ОстаткиСредствНаСчетах!$A$3:$A$110=$B21)*(ОстаткиСредствНаСчетах!$B$2:$G$2=J$3))-SUMIF($B$3:$B20,$B21,J$3:J20)&gt;0),IF($C21-SUM($D21:I21)&gt;INDEX(ОстаткиСредствНаСчетах!$B$3:$G$11,MATCH($B21,ОстаткиСредствНаСчетах!$A$3:$A$110,0),MATCH(J$2,ОстаткиСредствНаСчетах!$B$1:$G$1,0)),MIN(INDEX(ОстаткиСредствНаСчетах!$B$3:$G$110,MATCH($B21,ОстаткиСредствНаСчетах!$A$3:$A$110,0),MATCH(J$2,ОстаткиСредствНаСчетах!$B$1:$G$1,0)),SUMPRODUCT(ОстаткиСредствНаСчетах!$B$3:$G$110*(ОстаткиСредствНаСчетах!$A$3:$A$110=$B21)*(ОстаткиСредствНаСчетах!$B$2:$G$2=J$3))-SUMIF($B$3:$B20,$B21,J$3:J20)),MIN($C21-SUM($D21:I21),SUMPRODUCT(ОстаткиСредствНаСчетах!$B$3:$G$110*(ОстаткиСредствНаСчетах!$A$3:$A$110=$B21)*(ОстаткиСредствНаСчетах!$B$2:$G$2=J$3))-SUMIF($B$3:$B20,$B21,J$3:J20))),)</f>
        <v>0</v>
      </c>
    </row>
    <row r="22" spans="1:10" x14ac:dyDescent="0.25">
      <c r="A22" s="13">
        <v>19</v>
      </c>
      <c r="B22" s="1" t="s">
        <v>9</v>
      </c>
      <c r="C22" s="4">
        <v>7583.33</v>
      </c>
      <c r="D22" s="18"/>
      <c r="E22" s="6">
        <f>IF(AND($C22-SUM($D22:D22)&gt;0,INDEX(ОстаткиСредствНаСчетах!$B$3:$G$110,MATCH($B22,ОстаткиСредствНаСчетах!$A$3:$A$110,0),MATCH(E$2,ОстаткиСредствНаСчетах!$B$1:$G$1,0))-SUMIF($B$3:$B21,$B22,E$3:E21)&gt;0,SUMPRODUCT(ОстаткиСредствНаСчетах!$B$3:$G$110*(ОстаткиСредствНаСчетах!$A$3:$A$110=$B22)*(ОстаткиСредствНаСчетах!$B$2:$G$2=E$3))-SUMIF($B$3:$B21,$B22,E$3:E21)&gt;0),IF($C22-SUM($D22:D22)&gt;INDEX(ОстаткиСредствНаСчетах!$B$3:$G$11,MATCH($B22,ОстаткиСредствНаСчетах!$A$3:$A$110,0),MATCH(E$2,ОстаткиСредствНаСчетах!$B$1:$G$1,0)),MIN(INDEX(ОстаткиСредствНаСчетах!$B$3:$G$110,MATCH($B22,ОстаткиСредствНаСчетах!$A$3:$A$110,0),MATCH(E$2,ОстаткиСредствНаСчетах!$B$1:$G$1,0)),SUMPRODUCT(ОстаткиСредствНаСчетах!$B$3:$G$110*(ОстаткиСредствНаСчетах!$A$3:$A$110=$B22)*(ОстаткиСредствНаСчетах!$B$2:$G$2=E$3))-SUMIF($B$3:$B21,$B22,E$3:E21)),MIN($C22-SUM($D22:D22),SUMPRODUCT(ОстаткиСредствНаСчетах!$B$3:$G$110*(ОстаткиСредствНаСчетах!$A$3:$A$110=$B22)*(ОстаткиСредствНаСчетах!$B$2:$G$2=E$3))-SUMIF($B$3:$B21,$B22,E$3:E21))),)</f>
        <v>0</v>
      </c>
      <c r="F22" s="6">
        <f>IF(AND($C22-SUM($D22:E22)&gt;0,INDEX(ОстаткиСредствНаСчетах!$B$3:$G$110,MATCH($B22,ОстаткиСредствНаСчетах!$A$3:$A$110,0),MATCH(F$2,ОстаткиСредствНаСчетах!$B$1:$G$1,0))-SUMIF($B$3:$B21,$B22,F$3:F21)&gt;0,SUMPRODUCT(ОстаткиСредствНаСчетах!$B$3:$G$110*(ОстаткиСредствНаСчетах!$A$3:$A$110=$B22)*(ОстаткиСредствНаСчетах!$B$2:$G$2=F$3))-SUMIF($B$3:$B21,$B22,F$3:F21)&gt;0),IF($C22-SUM($D22:E22)&gt;INDEX(ОстаткиСредствНаСчетах!$B$3:$G$11,MATCH($B22,ОстаткиСредствНаСчетах!$A$3:$A$110,0),MATCH(F$2,ОстаткиСредствНаСчетах!$B$1:$G$1,0)),MIN(INDEX(ОстаткиСредствНаСчетах!$B$3:$G$110,MATCH($B22,ОстаткиСредствНаСчетах!$A$3:$A$110,0),MATCH(F$2,ОстаткиСредствНаСчетах!$B$1:$G$1,0)),SUMPRODUCT(ОстаткиСредствНаСчетах!$B$3:$G$110*(ОстаткиСредствНаСчетах!$A$3:$A$110=$B22)*(ОстаткиСредствНаСчетах!$B$2:$G$2=F$3))-SUMIF($B$3:$B21,$B22,F$3:F21)),MIN($C22-SUM($D22:E22),SUMPRODUCT(ОстаткиСредствНаСчетах!$B$3:$G$110*(ОстаткиСредствНаСчетах!$A$3:$A$110=$B22)*(ОстаткиСредствНаСчетах!$B$2:$G$2=F$3))-SUMIF($B$3:$B21,$B22,F$3:F21))),)</f>
        <v>0</v>
      </c>
      <c r="G22" s="6">
        <f>IF(AND($C22-SUM($D22:F22)&gt;0,INDEX(ОстаткиСредствНаСчетах!$B$3:$G$110,MATCH($B22,ОстаткиСредствНаСчетах!$A$3:$A$110,0),MATCH(G$2,ОстаткиСредствНаСчетах!$B$1:$G$1,0))-SUMIF($B$3:$B21,$B22,G$3:G21)&gt;0,SUMPRODUCT(ОстаткиСредствНаСчетах!$B$3:$G$110*(ОстаткиСредствНаСчетах!$A$3:$A$110=$B22)*(ОстаткиСредствНаСчетах!$B$2:$G$2=G$3))-SUMIF($B$3:$B21,$B22,G$3:G21)&gt;0),IF($C22-SUM($D22:F22)&gt;INDEX(ОстаткиСредствНаСчетах!$B$3:$G$11,MATCH($B22,ОстаткиСредствНаСчетах!$A$3:$A$110,0),MATCH(G$2,ОстаткиСредствНаСчетах!$B$1:$G$1,0)),MIN(INDEX(ОстаткиСредствНаСчетах!$B$3:$G$110,MATCH($B22,ОстаткиСредствНаСчетах!$A$3:$A$110,0),MATCH(G$2,ОстаткиСредствНаСчетах!$B$1:$G$1,0)),SUMPRODUCT(ОстаткиСредствНаСчетах!$B$3:$G$110*(ОстаткиСредствНаСчетах!$A$3:$A$110=$B22)*(ОстаткиСредствНаСчетах!$B$2:$G$2=G$3))-SUMIF($B$3:$B21,$B22,G$3:G21)),MIN($C22-SUM($D22:F22),SUMPRODUCT(ОстаткиСредствНаСчетах!$B$3:$G$110*(ОстаткиСредствНаСчетах!$A$3:$A$110=$B22)*(ОстаткиСредствНаСчетах!$B$2:$G$2=G$3))-SUMIF($B$3:$B21,$B22,G$3:G21))),)</f>
        <v>0</v>
      </c>
      <c r="H22" s="6">
        <f>IF(AND($C22-SUM($D22:G22)&gt;0,INDEX(ОстаткиСредствНаСчетах!$B$3:$G$110,MATCH($B22,ОстаткиСредствНаСчетах!$A$3:$A$110,0),MATCH(H$2,ОстаткиСредствНаСчетах!$B$1:$G$1,0))-SUMIF($B$3:$B21,$B22,H$3:H21)&gt;0,SUMPRODUCT(ОстаткиСредствНаСчетах!$B$3:$G$110*(ОстаткиСредствНаСчетах!$A$3:$A$110=$B22)*(ОстаткиСредствНаСчетах!$B$2:$G$2=H$3))-SUMIF($B$3:$B21,$B22,H$3:H21)&gt;0),IF($C22-SUM($D22:G22)&gt;INDEX(ОстаткиСредствНаСчетах!$B$3:$G$11,MATCH($B22,ОстаткиСредствНаСчетах!$A$3:$A$110,0),MATCH(H$2,ОстаткиСредствНаСчетах!$B$1:$G$1,0)),MIN(INDEX(ОстаткиСредствНаСчетах!$B$3:$G$110,MATCH($B22,ОстаткиСредствНаСчетах!$A$3:$A$110,0),MATCH(H$2,ОстаткиСредствНаСчетах!$B$1:$G$1,0)),SUMPRODUCT(ОстаткиСредствНаСчетах!$B$3:$G$110*(ОстаткиСредствНаСчетах!$A$3:$A$110=$B22)*(ОстаткиСредствНаСчетах!$B$2:$G$2=H$3))-SUMIF($B$3:$B21,$B22,H$3:H21)),MIN($C22-SUM($D22:G22),SUMPRODUCT(ОстаткиСредствНаСчетах!$B$3:$G$110*(ОстаткиСредствНаСчетах!$A$3:$A$110=$B22)*(ОстаткиСредствНаСчетах!$B$2:$G$2=H$3))-SUMIF($B$3:$B21,$B22,H$3:H21))),)</f>
        <v>7351.7900000000027</v>
      </c>
      <c r="I22" s="6">
        <f>IF(AND($C22-SUM($D22:H22)&gt;0,INDEX(ОстаткиСредствНаСчетах!$B$3:$G$110,MATCH($B22,ОстаткиСредствНаСчетах!$A$3:$A$110,0),MATCH(I$2,ОстаткиСредствНаСчетах!$B$1:$G$1,0))-SUMIF($B$3:$B21,$B22,I$3:I21)&gt;0,SUMPRODUCT(ОстаткиСредствНаСчетах!$B$3:$G$110*(ОстаткиСредствНаСчетах!$A$3:$A$110=$B22)*(ОстаткиСредствНаСчетах!$B$2:$G$2=I$3))-SUMIF($B$3:$B21,$B22,I$3:I21)&gt;0),IF($C22-SUM($D22:H22)&gt;INDEX(ОстаткиСредствНаСчетах!$B$3:$G$11,MATCH($B22,ОстаткиСредствНаСчетах!$A$3:$A$110,0),MATCH(I$2,ОстаткиСредствНаСчетах!$B$1:$G$1,0)),MIN(INDEX(ОстаткиСредствНаСчетах!$B$3:$G$110,MATCH($B22,ОстаткиСредствНаСчетах!$A$3:$A$110,0),MATCH(I$2,ОстаткиСредствНаСчетах!$B$1:$G$1,0)),SUMPRODUCT(ОстаткиСредствНаСчетах!$B$3:$G$110*(ОстаткиСредствНаСчетах!$A$3:$A$110=$B22)*(ОстаткиСредствНаСчетах!$B$2:$G$2=I$3))-SUMIF($B$3:$B21,$B22,I$3:I21)),MIN($C22-SUM($D22:H22),SUMPRODUCT(ОстаткиСредствНаСчетах!$B$3:$G$110*(ОстаткиСредствНаСчетах!$A$3:$A$110=$B22)*(ОстаткиСредствНаСчетах!$B$2:$G$2=I$3))-SUMIF($B$3:$B21,$B22,I$3:I21))),)</f>
        <v>115.92999999999984</v>
      </c>
      <c r="J22" s="6">
        <f>IF(AND($C22-SUM($D22:I22)&gt;0,INDEX(ОстаткиСредствНаСчетах!$B$3:$G$110,MATCH($B22,ОстаткиСредствНаСчетах!$A$3:$A$110,0),MATCH(J$2,ОстаткиСредствНаСчетах!$B$1:$G$1,0))-SUMIF($B$3:$B21,$B22,J$3:J21)&gt;0,SUMPRODUCT(ОстаткиСредствНаСчетах!$B$3:$G$110*(ОстаткиСредствНаСчетах!$A$3:$A$110=$B22)*(ОстаткиСредствНаСчетах!$B$2:$G$2=J$3))-SUMIF($B$3:$B21,$B22,J$3:J21)&gt;0),IF($C22-SUM($D22:I22)&gt;INDEX(ОстаткиСредствНаСчетах!$B$3:$G$11,MATCH($B22,ОстаткиСредствНаСчетах!$A$3:$A$110,0),MATCH(J$2,ОстаткиСредствНаСчетах!$B$1:$G$1,0)),MIN(INDEX(ОстаткиСредствНаСчетах!$B$3:$G$110,MATCH($B22,ОстаткиСредствНаСчетах!$A$3:$A$110,0),MATCH(J$2,ОстаткиСредствНаСчетах!$B$1:$G$1,0)),SUMPRODUCT(ОстаткиСредствНаСчетах!$B$3:$G$110*(ОстаткиСредствНаСчетах!$A$3:$A$110=$B22)*(ОстаткиСредствНаСчетах!$B$2:$G$2=J$3))-SUMIF($B$3:$B21,$B22,J$3:J21)),MIN($C22-SUM($D22:I22),SUMPRODUCT(ОстаткиСредствНаСчетах!$B$3:$G$110*(ОстаткиСредствНаСчетах!$A$3:$A$110=$B22)*(ОстаткиСредствНаСчетах!$B$2:$G$2=J$3))-SUMIF($B$3:$B21,$B22,J$3:J21))),)</f>
        <v>115.60999999999694</v>
      </c>
    </row>
  </sheetData>
  <mergeCells count="4">
    <mergeCell ref="E1:J1"/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ОстаткиСредствНаСчетах</vt:lpstr>
      <vt:lpstr>РешенияОВыплате</vt:lpstr>
      <vt:lpstr>ДляИнфо</vt:lpstr>
      <vt:lpstr>РасчетСписанияСредсв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Elena</cp:lastModifiedBy>
  <dcterms:created xsi:type="dcterms:W3CDTF">2016-04-09T14:53:43Z</dcterms:created>
  <dcterms:modified xsi:type="dcterms:W3CDTF">2016-04-12T04:38:58Z</dcterms:modified>
</cp:coreProperties>
</file>