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7" i="1" l="1" a="1"/>
  <c r="H17" i="1" s="1"/>
  <c r="H18" i="1" a="1"/>
  <c r="H18" i="1"/>
  <c r="H19" i="1" a="1"/>
  <c r="H19" i="1" s="1"/>
  <c r="H20" i="1" a="1"/>
  <c r="H20" i="1"/>
  <c r="H21" i="1" a="1"/>
  <c r="H21" i="1" s="1"/>
  <c r="H22" i="1" a="1"/>
  <c r="H22" i="1"/>
  <c r="H23" i="1" a="1"/>
  <c r="H23" i="1" s="1"/>
  <c r="H24" i="1" a="1"/>
  <c r="H24" i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/>
  <c r="H33" i="1" a="1"/>
  <c r="H33" i="1" s="1"/>
  <c r="H34" i="1" a="1"/>
  <c r="H34" i="1"/>
  <c r="H35" i="1" a="1"/>
  <c r="H35" i="1" s="1"/>
  <c r="H36" i="1" a="1"/>
  <c r="H36" i="1" s="1"/>
  <c r="H37" i="1" a="1"/>
  <c r="H37" i="1" s="1"/>
  <c r="G7" i="1" a="1"/>
  <c r="G7" i="1" s="1"/>
  <c r="G6" i="1" a="1"/>
  <c r="G6" i="1" s="1"/>
  <c r="G8" i="1" l="1" a="1"/>
  <c r="G8" i="1" s="1"/>
  <c r="G9" i="1" s="1" a="1"/>
  <c r="G9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/>
  <c r="F23" i="1" a="1"/>
  <c r="F23" i="1" s="1"/>
  <c r="F24" i="1" a="1"/>
  <c r="F24" i="1" s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 s="1"/>
  <c r="F32" i="1" a="1"/>
  <c r="F32" i="1" s="1"/>
  <c r="F33" i="1" a="1"/>
  <c r="F33" i="1" s="1"/>
  <c r="F6" i="1" a="1"/>
  <c r="F6" i="1" s="1"/>
  <c r="G10" i="1" l="1" a="1"/>
  <c r="G10" i="1" s="1"/>
  <c r="G3" i="1"/>
  <c r="G11" i="1" l="1" a="1"/>
  <c r="G11" i="1" s="1"/>
  <c r="G12" i="1" a="1"/>
  <c r="G12" i="1" s="1"/>
  <c r="H7" i="1" a="1"/>
  <c r="H7" i="1" s="1"/>
  <c r="H11" i="1" a="1"/>
  <c r="H11" i="1" s="1"/>
  <c r="H8" i="1" a="1"/>
  <c r="H8" i="1" s="1"/>
  <c r="H12" i="1" a="1"/>
  <c r="H12" i="1" s="1"/>
  <c r="H9" i="1" a="1"/>
  <c r="H9" i="1" s="1"/>
  <c r="H10" i="1" a="1"/>
  <c r="H10" i="1" s="1"/>
  <c r="H6" i="1" a="1"/>
  <c r="H6" i="1" s="1"/>
  <c r="G13" i="1" l="1" a="1"/>
  <c r="G13" i="1" s="1"/>
  <c r="H13" i="1" l="1" a="1"/>
  <c r="H13" i="1" s="1"/>
  <c r="G14" i="1" a="1"/>
  <c r="G14" i="1" s="1"/>
  <c r="H14" i="1" l="1" a="1"/>
  <c r="H14" i="1" s="1"/>
  <c r="G15" i="1" a="1"/>
  <c r="G15" i="1" s="1"/>
  <c r="H15" i="1" s="1" a="1"/>
  <c r="H15" i="1" s="1"/>
  <c r="G16" i="1" l="1" a="1"/>
  <c r="G16" i="1" s="1"/>
  <c r="H16" i="1" l="1" a="1"/>
  <c r="H16" i="1" s="1"/>
  <c r="G17" i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</calcChain>
</file>

<file path=xl/sharedStrings.xml><?xml version="1.0" encoding="utf-8"?>
<sst xmlns="http://schemas.openxmlformats.org/spreadsheetml/2006/main" count="40" uniqueCount="34">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</sst>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66" formatCode="0;;;@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166" fontId="6" fillId="0" borderId="3" xfId="0" applyNumberFormat="1" applyFont="1" applyBorder="1"/>
    <xf numFmtId="166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tabSelected="1" topLeftCell="A7" workbookViewId="0">
      <selection activeCell="G19" sqref="G19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 x14ac:dyDescent="0.25">
      <c r="A1" s="23" t="s">
        <v>0</v>
      </c>
      <c r="B1" s="24"/>
      <c r="C1" s="24"/>
      <c r="D1" s="24"/>
      <c r="E1" s="24"/>
      <c r="F1" s="24"/>
      <c r="G1" s="18"/>
    </row>
    <row r="2" spans="1:8" x14ac:dyDescent="0.25">
      <c r="A2" s="24"/>
      <c r="B2" s="24"/>
      <c r="C2" s="24"/>
      <c r="D2" s="24"/>
      <c r="E2" s="24"/>
      <c r="F2" s="24"/>
    </row>
    <row r="3" spans="1:8" ht="18.75" x14ac:dyDescent="0.3">
      <c r="A3" s="25" t="s">
        <v>1</v>
      </c>
      <c r="B3" s="25"/>
      <c r="C3" s="25"/>
      <c r="D3" s="25"/>
      <c r="E3" s="25"/>
      <c r="F3" s="25"/>
      <c r="G3" s="19">
        <f>E6-G1</f>
        <v>5.2210648148148147E-4</v>
      </c>
    </row>
    <row r="4" spans="1:8" ht="15.75" thickBot="1" x14ac:dyDescent="0.3">
      <c r="A4" s="1"/>
    </row>
    <row r="5" spans="1:8" ht="62.25" customHeight="1" thickTop="1" thickBot="1" x14ac:dyDescent="0.3">
      <c r="A5" s="2" t="s">
        <v>2</v>
      </c>
      <c r="B5" s="3" t="s">
        <v>6</v>
      </c>
      <c r="C5" s="3" t="s">
        <v>19</v>
      </c>
      <c r="D5" s="3" t="s">
        <v>3</v>
      </c>
      <c r="E5" s="3" t="s">
        <v>4</v>
      </c>
      <c r="F5" s="4" t="s">
        <v>5</v>
      </c>
      <c r="G5" s="15" t="s">
        <v>19</v>
      </c>
      <c r="H5" s="16" t="s">
        <v>32</v>
      </c>
    </row>
    <row r="6" spans="1:8" ht="14.25" customHeight="1" thickTop="1" thickBot="1" x14ac:dyDescent="0.3">
      <c r="A6" s="5">
        <v>1</v>
      </c>
      <c r="B6" s="6" t="s">
        <v>11</v>
      </c>
      <c r="C6" s="14" t="s">
        <v>23</v>
      </c>
      <c r="D6" s="7">
        <v>2005</v>
      </c>
      <c r="E6" s="17">
        <v>5.2210648148148147E-4</v>
      </c>
      <c r="F6" s="22">
        <f t="array" ref="F6">IF(ISNUMBER(E6),SUM(($E$6:$E$37&lt;=E6)*($E$6:$E$37&gt;0)*IF(ISERROR(1/COUNTIF($E$6:$E$37,$E$6:$E$37)),1,1/COUNTIF($E$6:$E$37,$E$6:$E$37))),"")</f>
        <v>8</v>
      </c>
      <c r="G6" s="26" t="str">
        <f t="array" ref="G6">IFERROR(INDEX($C$6:$C$37,SMALL(IF(COUNTIF($G$5:G5,$C$6:$C$37)=0,ROW($A$1:$A$32)),1)),"")</f>
        <v>Пристень</v>
      </c>
      <c r="H6" s="27">
        <f t="array" ref="H6">MIN(IF($C$6:$C$37=G6,$F$6:$F$37,""))</f>
        <v>8</v>
      </c>
    </row>
    <row r="7" spans="1:8" ht="17.25" thickTop="1" thickBot="1" x14ac:dyDescent="0.3">
      <c r="A7" s="5">
        <v>2</v>
      </c>
      <c r="B7" s="6" t="s">
        <v>18</v>
      </c>
      <c r="C7" s="14" t="s">
        <v>25</v>
      </c>
      <c r="D7" s="7">
        <v>2005</v>
      </c>
      <c r="E7" s="17">
        <v>2.6041666666666666E-4</v>
      </c>
      <c r="F7" s="22">
        <f t="array" ref="F7">IF(ISNUMBER(E7),SUM(($E$6:$E$37&lt;=E7)*($E$6:$E$37&gt;0)*IF(ISERROR(1/COUNTIF($E$6:$E$37,$E$6:$E$37)),1,1/COUNTIF($E$6:$E$37,$E$6:$E$37))),"")</f>
        <v>1</v>
      </c>
      <c r="G7" s="26" t="str">
        <f t="array" ref="G7">IFERROR(INDEX($C$6:$C$37,SMALL(IF(COUNTIF($G$5:G6,$C$6:$C$37)=0,ROW($A$1:$A$32)),1)),"")</f>
        <v>Обоянь</v>
      </c>
      <c r="H7" s="27">
        <f t="array" ref="H7">MIN(IF($C$6:$C$37=G7,$F$6:$F$37,""))</f>
        <v>1</v>
      </c>
    </row>
    <row r="8" spans="1:8" ht="17.25" thickTop="1" thickBot="1" x14ac:dyDescent="0.3">
      <c r="A8" s="5">
        <v>3</v>
      </c>
      <c r="B8" s="6" t="s">
        <v>16</v>
      </c>
      <c r="C8" s="14" t="s">
        <v>24</v>
      </c>
      <c r="D8" s="7">
        <v>2005</v>
      </c>
      <c r="E8" s="17">
        <v>5.3634259259259271E-4</v>
      </c>
      <c r="F8" s="22">
        <f t="array" ref="F8">IF(ISNUMBER(E8),SUM(($E$6:$E$37&lt;=E8)*($E$6:$E$37&gt;0)*IF(ISERROR(1/COUNTIF($E$6:$E$37,$E$6:$E$37)),1,1/COUNTIF($E$6:$E$37,$E$6:$E$37))),"")</f>
        <v>10</v>
      </c>
      <c r="G8" s="26" t="str">
        <f t="array" ref="G8">IFERROR(INDEX($C$6:$C$37,SMALL(IF(COUNTIF($G$5:G7,$C$6:$C$37)=0,ROW($A$1:$A$32)),1)),"")</f>
        <v>Льгов</v>
      </c>
      <c r="H8" s="27">
        <f t="array" ref="H8">MIN(IF($C$6:$C$37=G8,$F$6:$F$37,""))</f>
        <v>10</v>
      </c>
    </row>
    <row r="9" spans="1:8" ht="17.25" thickTop="1" thickBot="1" x14ac:dyDescent="0.3">
      <c r="A9" s="5">
        <v>4</v>
      </c>
      <c r="B9" s="6" t="s">
        <v>8</v>
      </c>
      <c r="C9" s="14" t="s">
        <v>21</v>
      </c>
      <c r="D9" s="7">
        <v>2007</v>
      </c>
      <c r="E9" s="17">
        <v>3.0671296296296295E-4</v>
      </c>
      <c r="F9" s="22">
        <f t="array" ref="F9">IF(ISNUMBER(E9),SUM(($E$6:$E$37&lt;=E9)*($E$6:$E$37&gt;0)*IF(ISERROR(1/COUNTIF($E$6:$E$37,$E$6:$E$37)),1,1/COUNTIF($E$6:$E$37,$E$6:$E$37))),"")</f>
        <v>2</v>
      </c>
      <c r="G9" s="26" t="str">
        <f t="array" ref="G9">IFERROR(INDEX($C$6:$C$37,SMALL(IF(COUNTIF($G$5:G8,$C$6:$C$37)=0,ROW($A$1:$A$32)),1)),"")</f>
        <v>Черемисиново</v>
      </c>
      <c r="H9" s="27">
        <f t="array" ref="H9">MIN(IF($C$6:$C$37=G9,$F$6:$F$37,""))</f>
        <v>2</v>
      </c>
    </row>
    <row r="10" spans="1:8" ht="17.25" thickTop="1" thickBot="1" x14ac:dyDescent="0.3">
      <c r="A10" s="5">
        <v>5</v>
      </c>
      <c r="B10" s="6" t="s">
        <v>14</v>
      </c>
      <c r="C10" s="14" t="s">
        <v>26</v>
      </c>
      <c r="D10" s="7">
        <v>2005</v>
      </c>
      <c r="E10" s="17">
        <v>4.224537037037037E-4</v>
      </c>
      <c r="F10" s="22">
        <f t="array" ref="F10">IF(ISNUMBER(E10),SUM(($E$6:$E$37&lt;=E10)*($E$6:$E$37&gt;0)*IF(ISERROR(1/COUNTIF($E$6:$E$37,$E$6:$E$37)),1,1/COUNTIF($E$6:$E$37,$E$6:$E$37))),"")</f>
        <v>7</v>
      </c>
      <c r="G10" s="26" t="str">
        <f t="array" ref="G10">IFERROR(INDEX($C$6:$C$37,SMALL(IF(COUNTIF($G$5:G9,$C$6:$C$37)=0,ROW($A$1:$A$32)),1)),"")</f>
        <v>Золотухино</v>
      </c>
      <c r="H10" s="27">
        <f t="array" ref="H10">MIN(IF($C$6:$C$37=G10,$F$6:$F$37,""))</f>
        <v>7</v>
      </c>
    </row>
    <row r="11" spans="1:8" ht="17.25" thickTop="1" thickBot="1" x14ac:dyDescent="0.3">
      <c r="A11" s="5">
        <v>6</v>
      </c>
      <c r="B11" s="6" t="s">
        <v>15</v>
      </c>
      <c r="C11" s="14" t="s">
        <v>27</v>
      </c>
      <c r="D11" s="7">
        <v>2006</v>
      </c>
      <c r="E11" s="17">
        <v>3.5879629629629635E-4</v>
      </c>
      <c r="F11" s="22">
        <f t="array" ref="F11">IF(ISNUMBER(E11),SUM(($E$6:$E$37&lt;=E11)*($E$6:$E$37&gt;0)*IF(ISERROR(1/COUNTIF($E$6:$E$37,$E$6:$E$37)),1,1/COUNTIF($E$6:$E$37,$E$6:$E$37))),"")</f>
        <v>3</v>
      </c>
      <c r="G11" s="26" t="str">
        <f t="array" ref="G11">IFERROR(INDEX($C$6:$C$37,SMALL(IF(COUNTIF($G$5:G10,$C$6:$C$37)=0,ROW($A$1:$A$32)),1)),"")</f>
        <v>Сеймский округ</v>
      </c>
      <c r="H11" s="27">
        <f t="array" ref="H11">MIN(IF($C$6:$C$37=G11,$F$6:$F$37,""))</f>
        <v>3</v>
      </c>
    </row>
    <row r="12" spans="1:8" ht="17.25" thickTop="1" thickBot="1" x14ac:dyDescent="0.3">
      <c r="A12" s="5">
        <v>7</v>
      </c>
      <c r="B12" s="6" t="s">
        <v>9</v>
      </c>
      <c r="C12" s="14" t="s">
        <v>22</v>
      </c>
      <c r="D12" s="7">
        <v>2007</v>
      </c>
      <c r="E12" s="17">
        <v>4.0509259259259258E-4</v>
      </c>
      <c r="F12" s="22">
        <f t="array" ref="F12">IF(ISNUMBER(E12),SUM(($E$6:$E$37&lt;=E12)*($E$6:$E$37&gt;0)*IF(ISERROR(1/COUNTIF($E$6:$E$37,$E$6:$E$37)),1,1/COUNTIF($E$6:$E$37,$E$6:$E$37))),"")</f>
        <v>4</v>
      </c>
      <c r="G12" s="26" t="str">
        <f t="array" ref="G12">IFERROR(INDEX($C$6:$C$37,SMALL(IF(COUNTIF($G$5:G11,$C$6:$C$37)=0,ROW($A$1:$A$32)),1)),"")</f>
        <v>Тим</v>
      </c>
      <c r="H12" s="27">
        <f t="array" ref="H12">MIN(IF($C$6:$C$37=G12,$F$6:$F$37,""))</f>
        <v>4</v>
      </c>
    </row>
    <row r="13" spans="1:8" ht="17.25" thickTop="1" thickBot="1" x14ac:dyDescent="0.3">
      <c r="A13" s="5">
        <v>8</v>
      </c>
      <c r="B13" s="6" t="s">
        <v>10</v>
      </c>
      <c r="C13" s="14" t="s">
        <v>20</v>
      </c>
      <c r="D13" s="7">
        <v>2008</v>
      </c>
      <c r="E13" s="17">
        <v>4.1087962962962958E-4</v>
      </c>
      <c r="F13" s="22">
        <f t="array" ref="F13">IF(ISNUMBER(E13),SUM(($E$6:$E$37&lt;=E13)*($E$6:$E$37&gt;0)*IF(ISERROR(1/COUNTIF($E$6:$E$37,$E$6:$E$37)),1,1/COUNTIF($E$6:$E$37,$E$6:$E$37))),"")</f>
        <v>5</v>
      </c>
      <c r="G13" s="26" t="str">
        <f t="array" ref="G13">IFERROR(INDEX($C$6:$C$37,SMALL(IF(COUNTIF($G$5:G12,$C$6:$C$37)=0,ROW($A$1:$A$32)),1)),"")</f>
        <v>Щигры</v>
      </c>
      <c r="H13" s="27">
        <f t="array" ref="H13">MIN(IF($C$6:$C$37=G13,$F$6:$F$37,""))</f>
        <v>5</v>
      </c>
    </row>
    <row r="14" spans="1:8" ht="17.25" thickTop="1" thickBot="1" x14ac:dyDescent="0.3">
      <c r="A14" s="5">
        <v>9</v>
      </c>
      <c r="B14" s="6" t="s">
        <v>7</v>
      </c>
      <c r="C14" s="14" t="s">
        <v>20</v>
      </c>
      <c r="D14" s="7">
        <v>2005</v>
      </c>
      <c r="E14" s="17">
        <v>4.1666666666666669E-4</v>
      </c>
      <c r="F14" s="22">
        <f t="array" ref="F14">IF(ISNUMBER(E14),SUM(($E$6:$E$37&lt;=E14)*($E$6:$E$37&gt;0)*IF(ISERROR(1/COUNTIF($E$6:$E$37,$E$6:$E$37)),1,1/COUNTIF($E$6:$E$37,$E$6:$E$37))),"")</f>
        <v>6</v>
      </c>
      <c r="G14" s="26" t="str">
        <f t="array" ref="G14">IFERROR(INDEX($C$6:$C$37,SMALL(IF(COUNTIF($G$5:G13,$C$6:$C$37)=0,ROW($A$1:$A$32)),1)),"")</f>
        <v>Сеймский окпуг</v>
      </c>
      <c r="H14" s="27">
        <f t="array" ref="H14">MIN(IF($C$6:$C$37=G14,$F$6:$F$37,""))</f>
        <v>14</v>
      </c>
    </row>
    <row r="15" spans="1:8" ht="17.25" thickTop="1" thickBot="1" x14ac:dyDescent="0.3">
      <c r="A15" s="5">
        <v>10</v>
      </c>
      <c r="B15" s="6" t="s">
        <v>13</v>
      </c>
      <c r="C15" s="14" t="s">
        <v>25</v>
      </c>
      <c r="D15" s="7">
        <v>2005</v>
      </c>
      <c r="E15" s="17">
        <v>4.224537037037037E-4</v>
      </c>
      <c r="F15" s="22">
        <f t="array" ref="F15">IF(ISNUMBER(E15),SUM(($E$6:$E$37&lt;=E15)*($E$6:$E$37&gt;0)*IF(ISERROR(1/COUNTIF($E$6:$E$37,$E$6:$E$37)),1,1/COUNTIF($E$6:$E$37,$E$6:$E$37))),"")</f>
        <v>7</v>
      </c>
      <c r="G15" s="26" t="str">
        <f t="array" ref="G15">IFERROR(INDEX($C$6:$C$37,SMALL(IF(COUNTIF($G$5:G14,$C$6:$C$37)=0,ROW($A$1:$A$32)),1)),"")</f>
        <v>Медвенка</v>
      </c>
      <c r="H15" s="27">
        <f t="array" ref="H15">MIN(IF($C$6:$C$37=G15,$F$6:$F$37,""))</f>
        <v>12</v>
      </c>
    </row>
    <row r="16" spans="1:8" ht="17.25" thickTop="1" thickBot="1" x14ac:dyDescent="0.3">
      <c r="A16" s="5">
        <v>14</v>
      </c>
      <c r="B16" s="6" t="s">
        <v>33</v>
      </c>
      <c r="C16" s="14" t="s">
        <v>26</v>
      </c>
      <c r="D16" s="7">
        <v>2005</v>
      </c>
      <c r="E16" s="17">
        <v>5.2777777777777773E-4</v>
      </c>
      <c r="F16" s="22">
        <f t="array" ref="F16">IF(ISNUMBER(E16),SUM(($E$6:$E$37&lt;=E16)*($E$6:$E$37&gt;0)*IF(ISERROR(1/COUNTIF($E$6:$E$37,$E$6:$E$37)),1,1/COUNTIF($E$6:$E$37,$E$6:$E$37))),"")</f>
        <v>9</v>
      </c>
      <c r="G16" s="26" t="str">
        <f t="array" ref="G16">IFERROR(INDEX($C$6:$C$37,SMALL(IF(COUNTIF($G$5:G15,$C$6:$C$37)=0,ROW($A$1:$A$32)),1)),"")</f>
        <v>Кшень</v>
      </c>
      <c r="H16" s="27">
        <f t="array" ref="H16">MIN(IF($C$6:$C$37=G16,$F$6:$F$37,""))</f>
        <v>0</v>
      </c>
    </row>
    <row r="17" spans="1:8" ht="17.25" thickTop="1" thickBot="1" x14ac:dyDescent="0.3">
      <c r="A17" s="5">
        <v>11</v>
      </c>
      <c r="B17" s="6" t="s">
        <v>12</v>
      </c>
      <c r="C17" s="14" t="s">
        <v>24</v>
      </c>
      <c r="D17" s="7">
        <v>2005</v>
      </c>
      <c r="E17" s="17">
        <v>6.2962962962962961E-4</v>
      </c>
      <c r="F17" s="22">
        <f t="array" ref="F17">IF(ISNUMBER(E17),SUM(($E$6:$E$37&lt;=E17)*($E$6:$E$37&gt;0)*IF(ISERROR(1/COUNTIF($E$6:$E$37,$E$6:$E$37)),1,1/COUNTIF($E$6:$E$37,$E$6:$E$37))),"")</f>
        <v>11</v>
      </c>
      <c r="G17" s="26" t="str">
        <f t="array" ref="G17">IFERROR(INDEX($C$6:$C$37,SMALL(IF(COUNTIF($G$5:G16,$C$6:$C$37)=0,ROW($A$1:$A$32)),1)),"")</f>
        <v>Касторное</v>
      </c>
      <c r="H17" s="27">
        <f t="array" ref="H17">MIN(IF($C$6:$C$37=G17,$F$6:$F$37,""))</f>
        <v>0</v>
      </c>
    </row>
    <row r="18" spans="1:8" ht="17.25" thickTop="1" thickBot="1" x14ac:dyDescent="0.3">
      <c r="A18" s="5">
        <v>12</v>
      </c>
      <c r="B18" s="6" t="s">
        <v>17</v>
      </c>
      <c r="C18" s="14" t="s">
        <v>23</v>
      </c>
      <c r="D18" s="7">
        <v>2006</v>
      </c>
      <c r="E18" s="17">
        <v>7.8819444444444455E-4</v>
      </c>
      <c r="F18" s="22">
        <f t="array" ref="F18">IF(ISNUMBER(E18),SUM(($E$6:$E$37&lt;=E18)*($E$6:$E$37&gt;0)*IF(ISERROR(1/COUNTIF($E$6:$E$37,$E$6:$E$37)),1,1/COUNTIF($E$6:$E$37,$E$6:$E$37))),"")</f>
        <v>13</v>
      </c>
      <c r="G18" s="26">
        <f t="array" ref="G18">IFERROR(INDEX($C$6:$C$37,SMALL(IF(COUNTIF($G$5:G17,$C$6:$C$37)=0,ROW($A$1:$A$32)),1)),"")</f>
        <v>0</v>
      </c>
      <c r="H18" s="27">
        <f t="array" ref="H18">MIN(IF($C$6:$C$37=G18,$F$6:$F$37,""))</f>
        <v>0</v>
      </c>
    </row>
    <row r="19" spans="1:8" ht="17.25" thickTop="1" thickBot="1" x14ac:dyDescent="0.3">
      <c r="A19" s="5">
        <v>13</v>
      </c>
      <c r="B19" s="6"/>
      <c r="C19" s="14" t="s">
        <v>28</v>
      </c>
      <c r="D19" s="7"/>
      <c r="E19" s="17">
        <v>7.8935185185185185E-4</v>
      </c>
      <c r="F19" s="22">
        <f t="array" ref="F19">IF(ISNUMBER(E19),SUM(($E$6:$E$37&lt;=E19)*($E$6:$E$37&gt;0)*IF(ISERROR(1/COUNTIF($E$6:$E$37,$E$6:$E$37)),1,1/COUNTIF($E$6:$E$37,$E$6:$E$37))),"")</f>
        <v>14</v>
      </c>
      <c r="G19" s="26" t="str">
        <f t="array" ref="G19">IFERROR(INDEX($C$6:$C$37,SMALL(IF(COUNTIF($G$5:G18,$C$6:$C$37)=0,ROW($A$1:$A$32)),1)),"")</f>
        <v/>
      </c>
      <c r="H19" s="27">
        <f t="array" ref="H19">MIN(IF($C$6:$C$37=G19,$F$6:$F$37,""))</f>
        <v>0</v>
      </c>
    </row>
    <row r="20" spans="1:8" ht="17.25" thickTop="1" thickBot="1" x14ac:dyDescent="0.3">
      <c r="A20" s="5">
        <v>15</v>
      </c>
      <c r="B20" s="6"/>
      <c r="C20" s="14" t="s">
        <v>29</v>
      </c>
      <c r="D20" s="7"/>
      <c r="E20" s="17">
        <v>6.3090277777777776E-4</v>
      </c>
      <c r="F20" s="22">
        <f t="array" ref="F20">IF(ISNUMBER(E20),SUM(($E$6:$E$37&lt;=E20)*($E$6:$E$37&gt;0)*IF(ISERROR(1/COUNTIF($E$6:$E$37,$E$6:$E$37)),1,1/COUNTIF($E$6:$E$37,$E$6:$E$37))),"")</f>
        <v>12</v>
      </c>
      <c r="G20" s="26" t="str">
        <f t="array" ref="G20">IFERROR(INDEX($C$6:$C$37,SMALL(IF(COUNTIF($G$5:G19,$C$6:$C$37)=0,ROW($A$1:$A$32)),1)),"")</f>
        <v/>
      </c>
      <c r="H20" s="27">
        <f t="array" ref="H20">MIN(IF($C$6:$C$37=G20,$F$6:$F$37,""))</f>
        <v>0</v>
      </c>
    </row>
    <row r="21" spans="1:8" ht="17.25" thickTop="1" thickBot="1" x14ac:dyDescent="0.3">
      <c r="A21" s="5">
        <v>16</v>
      </c>
      <c r="B21" s="6"/>
      <c r="C21" s="14" t="s">
        <v>30</v>
      </c>
      <c r="D21" s="7"/>
      <c r="E21" s="17"/>
      <c r="F21" s="22" t="str">
        <f t="array" ref="F21">IF(ISNUMBER(E21),SUM(($E$6:$E$37&lt;=E21)*($E$6:$E$37&gt;0)*IF(ISERROR(1/COUNTIF($E$6:$E$37,$E$6:$E$37)),1,1/COUNTIF($E$6:$E$37,$E$6:$E$37))),"")</f>
        <v/>
      </c>
      <c r="G21" s="26" t="str">
        <f t="array" ref="G21">IFERROR(INDEX($C$6:$C$37,SMALL(IF(COUNTIF($G$5:G20,$C$6:$C$37)=0,ROW($A$1:$A$32)),1)),"")</f>
        <v/>
      </c>
      <c r="H21" s="27">
        <f t="array" ref="H21">MIN(IF($C$6:$C$37=G21,$F$6:$F$37,""))</f>
        <v>0</v>
      </c>
    </row>
    <row r="22" spans="1:8" ht="17.25" thickTop="1" thickBot="1" x14ac:dyDescent="0.3">
      <c r="A22" s="5">
        <v>17</v>
      </c>
      <c r="B22" s="6"/>
      <c r="C22" s="14" t="s">
        <v>31</v>
      </c>
      <c r="D22" s="7"/>
      <c r="E22" s="17"/>
      <c r="F22" s="22" t="str">
        <f t="array" ref="F22">IF(ISNUMBER(E22),SUM(($E$6:$E$37&lt;=E22)*($E$6:$E$37&gt;0)*IF(ISERROR(1/COUNTIF($E$6:$E$37,$E$6:$E$37)),1,1/COUNTIF($E$6:$E$37,$E$6:$E$37))),"")</f>
        <v/>
      </c>
      <c r="G22" s="26" t="str">
        <f t="array" ref="G22">IFERROR(INDEX($C$6:$C$37,SMALL(IF(COUNTIF($G$5:G21,$C$6:$C$37)=0,ROW($A$1:$A$32)),1)),"")</f>
        <v/>
      </c>
      <c r="H22" s="27">
        <f t="array" ref="H22">MIN(IF($C$6:$C$37=G22,$F$6:$F$37,""))</f>
        <v>0</v>
      </c>
    </row>
    <row r="23" spans="1:8" ht="17.25" thickTop="1" thickBot="1" x14ac:dyDescent="0.3">
      <c r="A23" s="5">
        <v>18</v>
      </c>
      <c r="B23" s="6"/>
      <c r="C23" s="7"/>
      <c r="D23" s="7"/>
      <c r="E23" s="17"/>
      <c r="F23" s="22" t="str">
        <f t="array" ref="F23">IF(ISNUMBER(E23),SUM(($E$6:$E$37&lt;=E23)*($E$6:$E$37&gt;0)*IF(ISERROR(1/COUNTIF($E$6:$E$37,$E$6:$E$37)),1,1/COUNTIF($E$6:$E$37,$E$6:$E$37))),"")</f>
        <v/>
      </c>
      <c r="G23" s="26" t="str">
        <f t="array" ref="G23">IFERROR(INDEX($C$6:$C$37,SMALL(IF(COUNTIF($G$5:G22,$C$6:$C$37)=0,ROW($A$1:$A$32)),1)),"")</f>
        <v/>
      </c>
      <c r="H23" s="27">
        <f t="array" ref="H23">MIN(IF($C$6:$C$37=G23,$F$6:$F$37,""))</f>
        <v>0</v>
      </c>
    </row>
    <row r="24" spans="1:8" ht="17.25" thickTop="1" thickBot="1" x14ac:dyDescent="0.3">
      <c r="A24" s="5">
        <v>19</v>
      </c>
      <c r="B24" s="6"/>
      <c r="C24" s="7"/>
      <c r="D24" s="7"/>
      <c r="E24" s="17"/>
      <c r="F24" s="22" t="str">
        <f t="array" ref="F24">IF(ISNUMBER(E24),SUM(($E$6:$E$37&lt;=E24)*($E$6:$E$37&gt;0)*IF(ISERROR(1/COUNTIF($E$6:$E$37,$E$6:$E$37)),1,1/COUNTIF($E$6:$E$37,$E$6:$E$37))),"")</f>
        <v/>
      </c>
      <c r="G24" s="26" t="str">
        <f t="array" ref="G24">IFERROR(INDEX($C$6:$C$37,SMALL(IF(COUNTIF($G$5:G23,$C$6:$C$37)=0,ROW($A$1:$A$32)),1)),"")</f>
        <v/>
      </c>
      <c r="H24" s="27">
        <f t="array" ref="H24">MIN(IF($C$6:$C$37=G24,$F$6:$F$37,""))</f>
        <v>0</v>
      </c>
    </row>
    <row r="25" spans="1:8" ht="17.25" thickTop="1" thickBot="1" x14ac:dyDescent="0.3">
      <c r="A25" s="5">
        <v>21</v>
      </c>
      <c r="B25" s="6"/>
      <c r="C25" s="7"/>
      <c r="D25" s="7"/>
      <c r="E25" s="17"/>
      <c r="F25" s="22" t="str">
        <f t="array" ref="F25">IF(ISNUMBER(E25),SUM(($E$6:$E$37&lt;=E25)*($E$6:$E$37&gt;0)*IF(ISERROR(1/COUNTIF($E$6:$E$37,$E$6:$E$37)),1,1/COUNTIF($E$6:$E$37,$E$6:$E$37))),"")</f>
        <v/>
      </c>
      <c r="G25" s="26" t="str">
        <f t="array" ref="G25">IFERROR(INDEX($C$6:$C$37,SMALL(IF(COUNTIF($G$5:G24,$C$6:$C$37)=0,ROW($A$1:$A$32)),1)),"")</f>
        <v/>
      </c>
      <c r="H25" s="27">
        <f t="array" ref="H25">MIN(IF($C$6:$C$37=G25,$F$6:$F$37,""))</f>
        <v>0</v>
      </c>
    </row>
    <row r="26" spans="1:8" ht="17.25" thickTop="1" thickBot="1" x14ac:dyDescent="0.3">
      <c r="A26" s="5">
        <v>22</v>
      </c>
      <c r="B26" s="6"/>
      <c r="C26" s="7"/>
      <c r="D26" s="7"/>
      <c r="E26" s="17"/>
      <c r="F26" s="22" t="str">
        <f t="array" ref="F26">IF(ISNUMBER(E26),SUM(($E$6:$E$37&lt;=E26)*($E$6:$E$37&gt;0)*IF(ISERROR(1/COUNTIF($E$6:$E$37,$E$6:$E$37)),1,1/COUNTIF($E$6:$E$37,$E$6:$E$37))),"")</f>
        <v/>
      </c>
      <c r="G26" s="26" t="str">
        <f t="array" ref="G26">IFERROR(INDEX($C$6:$C$37,SMALL(IF(COUNTIF($G$5:G25,$C$6:$C$37)=0,ROW($A$1:$A$32)),1)),"")</f>
        <v/>
      </c>
      <c r="H26" s="27">
        <f t="array" ref="H26">MIN(IF($C$6:$C$37=G26,$F$6:$F$37,""))</f>
        <v>0</v>
      </c>
    </row>
    <row r="27" spans="1:8" ht="17.25" thickTop="1" thickBot="1" x14ac:dyDescent="0.3">
      <c r="A27" s="5">
        <v>23</v>
      </c>
      <c r="B27" s="6"/>
      <c r="C27" s="7"/>
      <c r="D27" s="7"/>
      <c r="E27" s="17"/>
      <c r="F27" s="22" t="str">
        <f t="array" ref="F27">IF(ISNUMBER(E27),SUM(($E$6:$E$37&lt;=E27)*($E$6:$E$37&gt;0)*IF(ISERROR(1/COUNTIF($E$6:$E$37,$E$6:$E$37)),1,1/COUNTIF($E$6:$E$37,$E$6:$E$37))),"")</f>
        <v/>
      </c>
      <c r="G27" s="26" t="str">
        <f t="array" ref="G27">IFERROR(INDEX($C$6:$C$37,SMALL(IF(COUNTIF($G$5:G26,$C$6:$C$37)=0,ROW($A$1:$A$32)),1)),"")</f>
        <v/>
      </c>
      <c r="H27" s="27">
        <f t="array" ref="H27">MIN(IF($C$6:$C$37=G27,$F$6:$F$37,""))</f>
        <v>0</v>
      </c>
    </row>
    <row r="28" spans="1:8" ht="17.25" thickTop="1" thickBot="1" x14ac:dyDescent="0.3">
      <c r="A28" s="5">
        <v>25</v>
      </c>
      <c r="B28" s="6"/>
      <c r="C28" s="7"/>
      <c r="D28" s="7"/>
      <c r="E28" s="17"/>
      <c r="F28" s="22" t="str">
        <f t="array" ref="F28">IF(ISNUMBER(E28),SUM(($E$6:$E$37&lt;=E28)*($E$6:$E$37&gt;0)*IF(ISERROR(1/COUNTIF($E$6:$E$37,$E$6:$E$37)),1,1/COUNTIF($E$6:$E$37,$E$6:$E$37))),"")</f>
        <v/>
      </c>
      <c r="G28" s="26" t="str">
        <f t="array" ref="G28">IFERROR(INDEX($C$6:$C$37,SMALL(IF(COUNTIF($G$5:G27,$C$6:$C$37)=0,ROW($A$1:$A$32)),1)),"")</f>
        <v/>
      </c>
      <c r="H28" s="27">
        <f t="array" ref="H28">MIN(IF($C$6:$C$37=G28,$F$6:$F$37,""))</f>
        <v>0</v>
      </c>
    </row>
    <row r="29" spans="1:8" ht="17.25" thickTop="1" thickBot="1" x14ac:dyDescent="0.3">
      <c r="A29" s="5">
        <v>26</v>
      </c>
      <c r="B29" s="6"/>
      <c r="C29" s="7"/>
      <c r="D29" s="7"/>
      <c r="E29" s="17"/>
      <c r="F29" s="22" t="str">
        <f t="array" ref="F29">IF(ISNUMBER(E29),SUM(($E$6:$E$37&lt;=E29)*($E$6:$E$37&gt;0)*IF(ISERROR(1/COUNTIF($E$6:$E$37,$E$6:$E$37)),1,1/COUNTIF($E$6:$E$37,$E$6:$E$37))),"")</f>
        <v/>
      </c>
      <c r="G29" s="26" t="str">
        <f t="array" ref="G29">IFERROR(INDEX($C$6:$C$37,SMALL(IF(COUNTIF($G$5:G28,$C$6:$C$37)=0,ROW($A$1:$A$32)),1)),"")</f>
        <v/>
      </c>
      <c r="H29" s="27">
        <f t="array" ref="H29">MIN(IF($C$6:$C$37=G29,$F$6:$F$37,""))</f>
        <v>0</v>
      </c>
    </row>
    <row r="30" spans="1:8" ht="17.25" thickTop="1" thickBot="1" x14ac:dyDescent="0.3">
      <c r="A30" s="5">
        <v>27</v>
      </c>
      <c r="B30" s="9"/>
      <c r="C30" s="7"/>
      <c r="D30" s="9"/>
      <c r="E30" s="20"/>
      <c r="F30" s="22" t="str">
        <f t="array" ref="F30">IF(ISNUMBER(E30),SUM(($E$6:$E$37&lt;=E30)*($E$6:$E$37&gt;0)*IF(ISERROR(1/COUNTIF($E$6:$E$37,$E$6:$E$37)),1,1/COUNTIF($E$6:$E$37,$E$6:$E$37))),"")</f>
        <v/>
      </c>
      <c r="G30" s="26" t="str">
        <f t="array" ref="G30">IFERROR(INDEX($C$6:$C$37,SMALL(IF(COUNTIF($G$5:G29,$C$6:$C$37)=0,ROW($A$1:$A$32)),1)),"")</f>
        <v/>
      </c>
      <c r="H30" s="27">
        <f t="array" ref="H30">MIN(IF($C$6:$C$37=G30,$F$6:$F$37,""))</f>
        <v>0</v>
      </c>
    </row>
    <row r="31" spans="1:8" ht="17.25" thickTop="1" thickBot="1" x14ac:dyDescent="0.3">
      <c r="A31" s="5">
        <v>29</v>
      </c>
      <c r="B31" s="9"/>
      <c r="C31" s="7"/>
      <c r="D31" s="9"/>
      <c r="E31" s="20"/>
      <c r="F31" s="22" t="str">
        <f t="array" ref="F31">IF(ISNUMBER(E31),SUM(($E$6:$E$37&lt;=E31)*($E$6:$E$37&gt;0)*IF(ISERROR(1/COUNTIF($E$6:$E$37,$E$6:$E$37)),1,1/COUNTIF($E$6:$E$37,$E$6:$E$37))),"")</f>
        <v/>
      </c>
      <c r="G31" s="26" t="str">
        <f t="array" ref="G31">IFERROR(INDEX($C$6:$C$37,SMALL(IF(COUNTIF($G$5:G30,$C$6:$C$37)=0,ROW($A$1:$A$32)),1)),"")</f>
        <v/>
      </c>
      <c r="H31" s="27">
        <f t="array" ref="H31">MIN(IF($C$6:$C$37=G31,$F$6:$F$37,""))</f>
        <v>0</v>
      </c>
    </row>
    <row r="32" spans="1:8" ht="17.25" thickTop="1" thickBot="1" x14ac:dyDescent="0.3">
      <c r="A32" s="5">
        <v>30</v>
      </c>
      <c r="B32" s="9"/>
      <c r="C32" s="7"/>
      <c r="D32" s="9"/>
      <c r="E32" s="20"/>
      <c r="F32" s="22" t="str">
        <f t="array" ref="F32">IF(ISNUMBER(E32),SUM(($E$6:$E$37&lt;=E32)*($E$6:$E$37&gt;0)*IF(ISERROR(1/COUNTIF($E$6:$E$37,$E$6:$E$37)),1,1/COUNTIF($E$6:$E$37,$E$6:$E$37))),"")</f>
        <v/>
      </c>
      <c r="G32" s="26" t="str">
        <f t="array" ref="G32">IFERROR(INDEX($C$6:$C$37,SMALL(IF(COUNTIF($G$5:G31,$C$6:$C$37)=0,ROW($A$1:$A$32)),1)),"")</f>
        <v/>
      </c>
      <c r="H32" s="27">
        <f t="array" ref="H32">MIN(IF($C$6:$C$37=G32,$F$6:$F$37,""))</f>
        <v>0</v>
      </c>
    </row>
    <row r="33" spans="1:8" ht="17.25" thickTop="1" thickBot="1" x14ac:dyDescent="0.3">
      <c r="A33" s="5">
        <v>31</v>
      </c>
      <c r="B33" s="9"/>
      <c r="C33" s="7"/>
      <c r="D33" s="9"/>
      <c r="E33" s="20"/>
      <c r="F33" s="22" t="str">
        <f t="array" ref="F33">IF(ISNUMBER(E33),SUM(($E$6:$E$37&lt;=E33)*($E$6:$E$37&gt;0)*IF(ISERROR(1/COUNTIF($E$6:$E$37,$E$6:$E$37)),1,1/COUNTIF($E$6:$E$37,$E$6:$E$37))),"")</f>
        <v/>
      </c>
      <c r="G33" s="26" t="str">
        <f t="array" ref="G33">IFERROR(INDEX($C$6:$C$37,SMALL(IF(COUNTIF($G$5:G32,$C$6:$C$37)=0,ROW($A$1:$A$32)),1)),"")</f>
        <v/>
      </c>
      <c r="H33" s="27">
        <f t="array" ref="H33">MIN(IF($C$6:$C$37=G33,$F$6:$F$37,""))</f>
        <v>0</v>
      </c>
    </row>
    <row r="34" spans="1:8" ht="17.25" thickTop="1" thickBot="1" x14ac:dyDescent="0.3">
      <c r="A34" s="5">
        <v>20</v>
      </c>
      <c r="B34" s="6"/>
      <c r="C34" s="7"/>
      <c r="D34" s="7"/>
      <c r="E34" s="17"/>
      <c r="F34" s="8"/>
      <c r="G34" s="26" t="str">
        <f t="array" ref="G34">IFERROR(INDEX($C$6:$C$37,SMALL(IF(COUNTIF($G$5:G33,$C$6:$C$37)=0,ROW($A$1:$A$32)),1)),"")</f>
        <v/>
      </c>
      <c r="H34" s="27">
        <f t="array" ref="H34">MIN(IF($C$6:$C$37=G34,$F$6:$F$37,""))</f>
        <v>0</v>
      </c>
    </row>
    <row r="35" spans="1:8" ht="17.25" thickTop="1" thickBot="1" x14ac:dyDescent="0.3">
      <c r="A35" s="5">
        <v>24</v>
      </c>
      <c r="B35" s="6"/>
      <c r="C35" s="7"/>
      <c r="D35" s="7"/>
      <c r="E35" s="17"/>
      <c r="F35" s="8"/>
      <c r="G35" s="26" t="str">
        <f t="array" ref="G35">IFERROR(INDEX($C$6:$C$37,SMALL(IF(COUNTIF($G$5:G34,$C$6:$C$37)=0,ROW($A$1:$A$32)),1)),"")</f>
        <v/>
      </c>
      <c r="H35" s="27">
        <f t="array" ref="H35">MIN(IF($C$6:$C$37=G35,$F$6:$F$37,""))</f>
        <v>0</v>
      </c>
    </row>
    <row r="36" spans="1:8" ht="17.25" thickTop="1" thickBot="1" x14ac:dyDescent="0.3">
      <c r="A36" s="5">
        <v>28</v>
      </c>
      <c r="B36" s="9"/>
      <c r="C36" s="7"/>
      <c r="D36" s="9"/>
      <c r="E36" s="20"/>
      <c r="F36" s="8"/>
      <c r="G36" s="26" t="str">
        <f t="array" ref="G36">IFERROR(INDEX($C$6:$C$37,SMALL(IF(COUNTIF($G$5:G35,$C$6:$C$37)=0,ROW($A$1:$A$32)),1)),"")</f>
        <v/>
      </c>
      <c r="H36" s="27">
        <f t="array" ref="H36">MIN(IF($C$6:$C$37=G36,$F$6:$F$37,""))</f>
        <v>0</v>
      </c>
    </row>
    <row r="37" spans="1:8" ht="17.25" thickTop="1" thickBot="1" x14ac:dyDescent="0.3">
      <c r="A37" s="10">
        <v>32</v>
      </c>
      <c r="B37" s="11"/>
      <c r="C37" s="12"/>
      <c r="D37" s="11"/>
      <c r="E37" s="21"/>
      <c r="F37" s="13"/>
      <c r="G37" s="26" t="str">
        <f t="array" ref="G37">IFERROR(INDEX($C$6:$C$37,SMALL(IF(COUNTIF($G$5:G36,$C$6:$C$37)=0,ROW($A$1:$A$32)),1)),"")</f>
        <v/>
      </c>
      <c r="H37" s="27">
        <f t="array" ref="H37">MIN(IF($C$6:$C$37=G37,$F$6:$F$37,""))</f>
        <v>0</v>
      </c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2016-04-12T15:05:47Z</dcterms:modified>
</cp:coreProperties>
</file>