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930" yWindow="0" windowWidth="19560" windowHeight="76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7" i="1" l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/>
  <c r="F23" i="1" a="1"/>
  <c r="F23" i="1" s="1"/>
  <c r="F24" i="1" a="1"/>
  <c r="F24" i="1" s="1"/>
  <c r="F25" i="1" a="1"/>
  <c r="F25" i="1" s="1"/>
  <c r="F26" i="1" a="1"/>
  <c r="F26" i="1"/>
  <c r="F27" i="1" a="1"/>
  <c r="F27" i="1" s="1"/>
  <c r="F28" i="1" a="1"/>
  <c r="F28" i="1"/>
  <c r="F29" i="1" a="1"/>
  <c r="F29" i="1" s="1"/>
  <c r="F30" i="1" a="1"/>
  <c r="F30" i="1"/>
  <c r="F31" i="1" a="1"/>
  <c r="F31" i="1" s="1"/>
  <c r="F32" i="1" a="1"/>
  <c r="F32" i="1" s="1"/>
  <c r="F33" i="1" a="1"/>
  <c r="F33" i="1" s="1"/>
  <c r="F6" i="1" a="1"/>
  <c r="F6" i="1" s="1"/>
  <c r="G3" i="1" l="1"/>
  <c r="H7" i="1" l="1" a="1"/>
  <c r="H7" i="1" s="1"/>
  <c r="H11" i="1" a="1"/>
  <c r="H11" i="1" s="1"/>
  <c r="H8" i="1" a="1"/>
  <c r="H8" i="1" s="1"/>
  <c r="H12" i="1" a="1"/>
  <c r="H12" i="1" s="1"/>
  <c r="H15" i="1" a="1"/>
  <c r="H15" i="1" s="1"/>
  <c r="H9" i="1" a="1"/>
  <c r="H9" i="1" s="1"/>
  <c r="H13" i="1" a="1"/>
  <c r="H13" i="1" s="1"/>
  <c r="H16" i="1" a="1"/>
  <c r="H16" i="1" s="1"/>
  <c r="H10" i="1" a="1"/>
  <c r="H10" i="1" s="1"/>
  <c r="H14" i="1" a="1"/>
  <c r="H14" i="1" s="1"/>
  <c r="H6" i="1" a="1"/>
  <c r="H6" i="1" s="1"/>
</calcChain>
</file>

<file path=xl/sharedStrings.xml><?xml version="1.0" encoding="utf-8"?>
<sst xmlns="http://schemas.openxmlformats.org/spreadsheetml/2006/main" count="51" uniqueCount="34">
  <si>
    <t>ПРОТОКОЛ по плаванию</t>
  </si>
  <si>
    <r>
      <t>Возрастная группа: № 4 (2005 г. и мпадше)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25 м</t>
    </r>
  </si>
  <si>
    <t>№ п/п</t>
  </si>
  <si>
    <t>Год рождения</t>
  </si>
  <si>
    <t>Результат (мин: сек, мс)</t>
  </si>
  <si>
    <t>Место</t>
  </si>
  <si>
    <t>Фамилия, имя</t>
  </si>
  <si>
    <t>Полянская Екатерина</t>
  </si>
  <si>
    <t>Сопова Юлия</t>
  </si>
  <si>
    <t>Заманова Полина</t>
  </si>
  <si>
    <t>Баранова Мария</t>
  </si>
  <si>
    <t>Носикова Анастасия</t>
  </si>
  <si>
    <t>Кондаурова Алла</t>
  </si>
  <si>
    <t>Андрианова Анастасия</t>
  </si>
  <si>
    <t>Мелентьева Олеся</t>
  </si>
  <si>
    <t>Авилова Софья</t>
  </si>
  <si>
    <t>Смирнова Элеонора</t>
  </si>
  <si>
    <t>Куценко Анастасия</t>
  </si>
  <si>
    <t>Псарёва Дарина</t>
  </si>
  <si>
    <t>Команда (район)</t>
  </si>
  <si>
    <t>Щигры</t>
  </si>
  <si>
    <t>Черемисиново</t>
  </si>
  <si>
    <t>Тим</t>
  </si>
  <si>
    <t>Пристень</t>
  </si>
  <si>
    <t>Льгов</t>
  </si>
  <si>
    <t>Обоянь</t>
  </si>
  <si>
    <t>Золотухино</t>
  </si>
  <si>
    <t>Сеймский округ</t>
  </si>
  <si>
    <t>Сеймский окпуг</t>
  </si>
  <si>
    <t>Медвенка</t>
  </si>
  <si>
    <t>Кшень</t>
  </si>
  <si>
    <t>Касторное</t>
  </si>
  <si>
    <t>1 лучшее место</t>
  </si>
  <si>
    <t>Родионова 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</si>
</sst>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"/>
  </numFmts>
  <fonts count="7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8" xfId="0" applyFont="1" applyBorder="1"/>
    <xf numFmtId="0" fontId="5" fillId="0" borderId="5" xfId="0" applyFont="1" applyBorder="1" applyAlignment="1">
      <alignment horizontal="left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0" borderId="3" xfId="0" applyFont="1" applyBorder="1"/>
    <xf numFmtId="0" fontId="6" fillId="0" borderId="8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/>
    </xf>
    <xf numFmtId="21" fontId="0" fillId="0" borderId="0" xfId="0" applyNumberFormat="1"/>
    <xf numFmtId="0" fontId="0" fillId="0" borderId="0" xfId="0" applyNumberFormat="1"/>
    <xf numFmtId="164" fontId="5" fillId="0" borderId="8" xfId="0" applyNumberFormat="1" applyFont="1" applyBorder="1"/>
    <xf numFmtId="164" fontId="5" fillId="0" borderId="9" xfId="0" applyNumberFormat="1" applyFont="1" applyBorder="1"/>
    <xf numFmtId="0" fontId="5" fillId="2" borderId="10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8"/>
  <sheetViews>
    <sheetView tabSelected="1" workbookViewId="0">
      <selection activeCell="F6" sqref="F6"/>
    </sheetView>
  </sheetViews>
  <sheetFormatPr defaultRowHeight="15" x14ac:dyDescent="0.25"/>
  <cols>
    <col min="1" max="1" width="5.42578125" customWidth="1"/>
    <col min="2" max="2" width="25.7109375" customWidth="1"/>
    <col min="3" max="3" width="23.28515625" customWidth="1"/>
    <col min="5" max="5" width="16.28515625" customWidth="1"/>
    <col min="7" max="7" width="17" customWidth="1"/>
    <col min="8" max="8" width="15.42578125" customWidth="1"/>
    <col min="9" max="9" width="12" bestFit="1" customWidth="1"/>
  </cols>
  <sheetData>
    <row r="1" spans="1:8" x14ac:dyDescent="0.25">
      <c r="A1" s="28" t="s">
        <v>0</v>
      </c>
      <c r="B1" s="29"/>
      <c r="C1" s="29"/>
      <c r="D1" s="29"/>
      <c r="E1" s="29"/>
      <c r="F1" s="29"/>
      <c r="G1" s="23"/>
    </row>
    <row r="2" spans="1:8" x14ac:dyDescent="0.25">
      <c r="A2" s="29"/>
      <c r="B2" s="29"/>
      <c r="C2" s="29"/>
      <c r="D2" s="29"/>
      <c r="E2" s="29"/>
      <c r="F2" s="29"/>
    </row>
    <row r="3" spans="1:8" ht="18.75" x14ac:dyDescent="0.3">
      <c r="A3" s="30" t="s">
        <v>1</v>
      </c>
      <c r="B3" s="30"/>
      <c r="C3" s="30"/>
      <c r="D3" s="30"/>
      <c r="E3" s="30"/>
      <c r="F3" s="30"/>
      <c r="G3" s="24">
        <f>E6-G1</f>
        <v>5.2210648148148147E-4</v>
      </c>
    </row>
    <row r="4" spans="1:8" ht="15.75" thickBot="1" x14ac:dyDescent="0.3">
      <c r="A4" s="1"/>
    </row>
    <row r="5" spans="1:8" ht="62.25" customHeight="1" thickTop="1" thickBot="1" x14ac:dyDescent="0.3">
      <c r="A5" s="6" t="s">
        <v>2</v>
      </c>
      <c r="B5" s="7" t="s">
        <v>6</v>
      </c>
      <c r="C5" s="7" t="s">
        <v>19</v>
      </c>
      <c r="D5" s="7" t="s">
        <v>3</v>
      </c>
      <c r="E5" s="7" t="s">
        <v>4</v>
      </c>
      <c r="F5" s="8" t="s">
        <v>5</v>
      </c>
      <c r="G5" s="20" t="s">
        <v>19</v>
      </c>
      <c r="H5" s="21" t="s">
        <v>32</v>
      </c>
    </row>
    <row r="6" spans="1:8" ht="14.25" customHeight="1" thickTop="1" thickBot="1" x14ac:dyDescent="0.3">
      <c r="A6" s="9">
        <v>1</v>
      </c>
      <c r="B6" s="10" t="s">
        <v>11</v>
      </c>
      <c r="C6" s="19" t="s">
        <v>23</v>
      </c>
      <c r="D6" s="11">
        <v>2005</v>
      </c>
      <c r="E6" s="22">
        <v>5.2210648148148147E-4</v>
      </c>
      <c r="F6" s="27">
        <f t="array" ref="F6">IF(ISNUMBER(E6),SUM(($E$6:$E$37&lt;=E6)*($E$6:$E$37&gt;0)*IF(ISERROR(1/COUNTIF($E$6:$E$37,$E$6:$E$37)),1,1/COUNTIF($E$6:$E$37,$E$6:$E$37))),"")</f>
        <v>8</v>
      </c>
      <c r="G6" s="18" t="s">
        <v>20</v>
      </c>
      <c r="H6" s="3">
        <f t="array" ref="H6">MIN(IF($C$6:$C$37=G6,$F$6:$F$37,""))</f>
        <v>5</v>
      </c>
    </row>
    <row r="7" spans="1:8" ht="17.25" thickTop="1" thickBot="1" x14ac:dyDescent="0.3">
      <c r="A7" s="9">
        <v>2</v>
      </c>
      <c r="B7" s="10" t="s">
        <v>18</v>
      </c>
      <c r="C7" s="19" t="s">
        <v>25</v>
      </c>
      <c r="D7" s="11">
        <v>2005</v>
      </c>
      <c r="E7" s="22">
        <v>2.6041666666666666E-4</v>
      </c>
      <c r="F7" s="27">
        <f t="array" ref="F7">IF(ISNUMBER(E7),SUM(($E$6:$E$37&lt;=E7)*($E$6:$E$37&gt;0)*IF(ISERROR(1/COUNTIF($E$6:$E$37,$E$6:$E$37)),1,1/COUNTIF($E$6:$E$37,$E$6:$E$37))),"")</f>
        <v>1</v>
      </c>
      <c r="G7" s="18" t="s">
        <v>24</v>
      </c>
      <c r="H7" s="3">
        <f t="array" ref="H7">MIN(IF($C$6:$C$37=G7,$F$6:$F$37,""))</f>
        <v>10</v>
      </c>
    </row>
    <row r="8" spans="1:8" ht="17.25" thickTop="1" thickBot="1" x14ac:dyDescent="0.3">
      <c r="A8" s="9">
        <v>3</v>
      </c>
      <c r="B8" s="10" t="s">
        <v>16</v>
      </c>
      <c r="C8" s="19" t="s">
        <v>24</v>
      </c>
      <c r="D8" s="11">
        <v>2005</v>
      </c>
      <c r="E8" s="22">
        <v>5.3634259259259271E-4</v>
      </c>
      <c r="F8" s="27">
        <f t="array" ref="F8">IF(ISNUMBER(E8),SUM(($E$6:$E$37&lt;=E8)*($E$6:$E$37&gt;0)*IF(ISERROR(1/COUNTIF($E$6:$E$37,$E$6:$E$37)),1,1/COUNTIF($E$6:$E$37,$E$6:$E$37))),"")</f>
        <v>10</v>
      </c>
      <c r="G8" s="18" t="s">
        <v>26</v>
      </c>
      <c r="H8" s="3">
        <f t="array" ref="H8">MIN(IF($C$6:$C$37=G8,$F$6:$F$37,""))</f>
        <v>7</v>
      </c>
    </row>
    <row r="9" spans="1:8" ht="17.25" thickTop="1" thickBot="1" x14ac:dyDescent="0.3">
      <c r="A9" s="9">
        <v>4</v>
      </c>
      <c r="B9" s="10" t="s">
        <v>8</v>
      </c>
      <c r="C9" s="19" t="s">
        <v>21</v>
      </c>
      <c r="D9" s="11">
        <v>2007</v>
      </c>
      <c r="E9" s="22">
        <v>3.0671296296296295E-4</v>
      </c>
      <c r="F9" s="27">
        <f t="array" ref="F9">IF(ISNUMBER(E9),SUM(($E$6:$E$37&lt;=E9)*($E$6:$E$37&gt;0)*IF(ISERROR(1/COUNTIF($E$6:$E$37,$E$6:$E$37)),1,1/COUNTIF($E$6:$E$37,$E$6:$E$37))),"")</f>
        <v>2</v>
      </c>
      <c r="G9" s="18" t="s">
        <v>21</v>
      </c>
      <c r="H9" s="3">
        <f t="array" ref="H9">MIN(IF($C$6:$C$37=G9,$F$6:$F$37,""))</f>
        <v>2</v>
      </c>
    </row>
    <row r="10" spans="1:8" ht="17.25" thickTop="1" thickBot="1" x14ac:dyDescent="0.3">
      <c r="A10" s="9">
        <v>5</v>
      </c>
      <c r="B10" s="10" t="s">
        <v>14</v>
      </c>
      <c r="C10" s="19" t="s">
        <v>26</v>
      </c>
      <c r="D10" s="11">
        <v>2005</v>
      </c>
      <c r="E10" s="22">
        <v>4.224537037037037E-4</v>
      </c>
      <c r="F10" s="27">
        <f t="array" ref="F10">IF(ISNUMBER(E10),SUM(($E$6:$E$37&lt;=E10)*($E$6:$E$37&gt;0)*IF(ISERROR(1/COUNTIF($E$6:$E$37,$E$6:$E$37)),1,1/COUNTIF($E$6:$E$37,$E$6:$E$37))),"")</f>
        <v>7</v>
      </c>
      <c r="G10" s="18" t="s">
        <v>25</v>
      </c>
      <c r="H10" s="3">
        <f t="array" ref="H10">MIN(IF($C$6:$C$37=G10,$F$6:$F$37,""))</f>
        <v>1</v>
      </c>
    </row>
    <row r="11" spans="1:8" ht="17.25" thickTop="1" thickBot="1" x14ac:dyDescent="0.3">
      <c r="A11" s="9">
        <v>6</v>
      </c>
      <c r="B11" s="10" t="s">
        <v>15</v>
      </c>
      <c r="C11" s="19" t="s">
        <v>27</v>
      </c>
      <c r="D11" s="11">
        <v>2006</v>
      </c>
      <c r="E11" s="22">
        <v>3.5879629629629635E-4</v>
      </c>
      <c r="F11" s="27">
        <f t="array" ref="F11">IF(ISNUMBER(E11),SUM(($E$6:$E$37&lt;=E11)*($E$6:$E$37&gt;0)*IF(ISERROR(1/COUNTIF($E$6:$E$37,$E$6:$E$37)),1,1/COUNTIF($E$6:$E$37,$E$6:$E$37))),"")</f>
        <v>3</v>
      </c>
      <c r="G11" s="18" t="s">
        <v>27</v>
      </c>
      <c r="H11" s="3">
        <f t="array" ref="H11">MIN(IF($C$6:$C$37=G11,$F$6:$F$37,""))</f>
        <v>3</v>
      </c>
    </row>
    <row r="12" spans="1:8" ht="17.25" thickTop="1" thickBot="1" x14ac:dyDescent="0.3">
      <c r="A12" s="9">
        <v>7</v>
      </c>
      <c r="B12" s="10" t="s">
        <v>9</v>
      </c>
      <c r="C12" s="19" t="s">
        <v>22</v>
      </c>
      <c r="D12" s="11">
        <v>2007</v>
      </c>
      <c r="E12" s="22">
        <v>4.0509259259259258E-4</v>
      </c>
      <c r="F12" s="27">
        <f t="array" ref="F12">IF(ISNUMBER(E12),SUM(($E$6:$E$37&lt;=E12)*($E$6:$E$37&gt;0)*IF(ISERROR(1/COUNTIF($E$6:$E$37,$E$6:$E$37)),1,1/COUNTIF($E$6:$E$37,$E$6:$E$37))),"")</f>
        <v>4</v>
      </c>
      <c r="G12" s="18" t="s">
        <v>22</v>
      </c>
      <c r="H12" s="3">
        <f t="array" ref="H12">MIN(IF($C$6:$C$37=G12,$F$6:$F$37,""))</f>
        <v>4</v>
      </c>
    </row>
    <row r="13" spans="1:8" ht="17.25" thickTop="1" thickBot="1" x14ac:dyDescent="0.3">
      <c r="A13" s="9">
        <v>8</v>
      </c>
      <c r="B13" s="10" t="s">
        <v>10</v>
      </c>
      <c r="C13" s="19" t="s">
        <v>20</v>
      </c>
      <c r="D13" s="11">
        <v>2008</v>
      </c>
      <c r="E13" s="22">
        <v>4.1087962962962958E-4</v>
      </c>
      <c r="F13" s="27">
        <f t="array" ref="F13">IF(ISNUMBER(E13),SUM(($E$6:$E$37&lt;=E13)*($E$6:$E$37&gt;0)*IF(ISERROR(1/COUNTIF($E$6:$E$37,$E$6:$E$37)),1,1/COUNTIF($E$6:$E$37,$E$6:$E$37))),"")</f>
        <v>5</v>
      </c>
      <c r="G13" s="18" t="s">
        <v>23</v>
      </c>
      <c r="H13" s="3">
        <f t="array" ref="H13">MIN(IF($C$6:$C$37=G13,$F$6:$F$37,""))</f>
        <v>8</v>
      </c>
    </row>
    <row r="14" spans="1:8" ht="17.25" thickTop="1" thickBot="1" x14ac:dyDescent="0.3">
      <c r="A14" s="9">
        <v>9</v>
      </c>
      <c r="B14" s="10" t="s">
        <v>7</v>
      </c>
      <c r="C14" s="19" t="s">
        <v>20</v>
      </c>
      <c r="D14" s="11">
        <v>2005</v>
      </c>
      <c r="E14" s="22">
        <v>4.1666666666666669E-4</v>
      </c>
      <c r="F14" s="27">
        <f t="array" ref="F14">IF(ISNUMBER(E14),SUM(($E$6:$E$37&lt;=E14)*($E$6:$E$37&gt;0)*IF(ISERROR(1/COUNTIF($E$6:$E$37,$E$6:$E$37)),1,1/COUNTIF($E$6:$E$37,$E$6:$E$37))),"")</f>
        <v>6</v>
      </c>
      <c r="G14" s="18" t="s">
        <v>29</v>
      </c>
      <c r="H14" s="3">
        <f t="array" ref="H14">MIN(IF($C$6:$C$37=G14,$F$6:$F$37,""))</f>
        <v>12</v>
      </c>
    </row>
    <row r="15" spans="1:8" ht="17.25" thickTop="1" thickBot="1" x14ac:dyDescent="0.3">
      <c r="A15" s="9">
        <v>10</v>
      </c>
      <c r="B15" s="10" t="s">
        <v>13</v>
      </c>
      <c r="C15" s="19" t="s">
        <v>25</v>
      </c>
      <c r="D15" s="11">
        <v>2005</v>
      </c>
      <c r="E15" s="22">
        <v>4.224537037037037E-4</v>
      </c>
      <c r="F15" s="27">
        <f t="array" ref="F15">IF(ISNUMBER(E15),SUM(($E$6:$E$37&lt;=E15)*($E$6:$E$37&gt;0)*IF(ISERROR(1/COUNTIF($E$6:$E$37,$E$6:$E$37)),1,1/COUNTIF($E$6:$E$37,$E$6:$E$37))),"")</f>
        <v>7</v>
      </c>
      <c r="G15" s="18" t="s">
        <v>30</v>
      </c>
      <c r="H15" s="3">
        <f t="array" ref="H15">MIN(IF($C$6:$C$37=G15,$F$6:$F$37,""))</f>
        <v>0</v>
      </c>
    </row>
    <row r="16" spans="1:8" ht="17.25" thickTop="1" thickBot="1" x14ac:dyDescent="0.3">
      <c r="A16" s="9">
        <v>14</v>
      </c>
      <c r="B16" s="10" t="s">
        <v>33</v>
      </c>
      <c r="C16" s="19" t="s">
        <v>26</v>
      </c>
      <c r="D16" s="11">
        <v>2005</v>
      </c>
      <c r="E16" s="22">
        <v>5.2777777777777773E-4</v>
      </c>
      <c r="F16" s="27">
        <f t="array" ref="F16">IF(ISNUMBER(E16),SUM(($E$6:$E$37&lt;=E16)*($E$6:$E$37&gt;0)*IF(ISERROR(1/COUNTIF($E$6:$E$37,$E$6:$E$37)),1,1/COUNTIF($E$6:$E$37,$E$6:$E$37))),"")</f>
        <v>9</v>
      </c>
      <c r="G16" s="18" t="s">
        <v>31</v>
      </c>
      <c r="H16" s="3">
        <f t="array" ref="H16">MIN(IF($C$6:$C$37=G16,$F$6:$F$37,""))</f>
        <v>0</v>
      </c>
    </row>
    <row r="17" spans="1:8" ht="17.25" thickTop="1" thickBot="1" x14ac:dyDescent="0.3">
      <c r="A17" s="9">
        <v>11</v>
      </c>
      <c r="B17" s="10" t="s">
        <v>12</v>
      </c>
      <c r="C17" s="19" t="s">
        <v>24</v>
      </c>
      <c r="D17" s="11">
        <v>2005</v>
      </c>
      <c r="E17" s="22">
        <v>6.2962962962962961E-4</v>
      </c>
      <c r="F17" s="27">
        <f t="array" ref="F17">IF(ISNUMBER(E17),SUM(($E$6:$E$37&lt;=E17)*($E$6:$E$37&gt;0)*IF(ISERROR(1/COUNTIF($E$6:$E$37,$E$6:$E$37)),1,1/COUNTIF($E$6:$E$37,$E$6:$E$37))),"")</f>
        <v>11</v>
      </c>
      <c r="G17" s="2"/>
      <c r="H17" s="3"/>
    </row>
    <row r="18" spans="1:8" ht="17.25" thickTop="1" thickBot="1" x14ac:dyDescent="0.3">
      <c r="A18" s="9">
        <v>12</v>
      </c>
      <c r="B18" s="10" t="s">
        <v>17</v>
      </c>
      <c r="C18" s="19" t="s">
        <v>23</v>
      </c>
      <c r="D18" s="11">
        <v>2006</v>
      </c>
      <c r="E18" s="22">
        <v>7.8819444444444455E-4</v>
      </c>
      <c r="F18" s="27">
        <f t="array" ref="F18">IF(ISNUMBER(E18),SUM(($E$6:$E$37&lt;=E18)*($E$6:$E$37&gt;0)*IF(ISERROR(1/COUNTIF($E$6:$E$37,$E$6:$E$37)),1,1/COUNTIF($E$6:$E$37,$E$6:$E$37))),"")</f>
        <v>13</v>
      </c>
      <c r="G18" s="2"/>
      <c r="H18" s="3"/>
    </row>
    <row r="19" spans="1:8" ht="17.25" thickTop="1" thickBot="1" x14ac:dyDescent="0.3">
      <c r="A19" s="9">
        <v>13</v>
      </c>
      <c r="B19" s="10"/>
      <c r="C19" s="19" t="s">
        <v>28</v>
      </c>
      <c r="D19" s="11"/>
      <c r="E19" s="22">
        <v>7.8935185185185185E-4</v>
      </c>
      <c r="F19" s="27">
        <f t="array" ref="F19">IF(ISNUMBER(E19),SUM(($E$6:$E$37&lt;=E19)*($E$6:$E$37&gt;0)*IF(ISERROR(1/COUNTIF($E$6:$E$37,$E$6:$E$37)),1,1/COUNTIF($E$6:$E$37,$E$6:$E$37))),"")</f>
        <v>14</v>
      </c>
      <c r="G19" s="2"/>
      <c r="H19" s="3"/>
    </row>
    <row r="20" spans="1:8" ht="17.25" thickTop="1" thickBot="1" x14ac:dyDescent="0.3">
      <c r="A20" s="9">
        <v>15</v>
      </c>
      <c r="B20" s="10"/>
      <c r="C20" s="19" t="s">
        <v>29</v>
      </c>
      <c r="D20" s="11"/>
      <c r="E20" s="22">
        <v>6.3090277777777776E-4</v>
      </c>
      <c r="F20" s="27">
        <f t="array" ref="F20">IF(ISNUMBER(E20),SUM(($E$6:$E$37&lt;=E20)*($E$6:$E$37&gt;0)*IF(ISERROR(1/COUNTIF($E$6:$E$37,$E$6:$E$37)),1,1/COUNTIF($E$6:$E$37,$E$6:$E$37))),"")</f>
        <v>12</v>
      </c>
      <c r="G20" s="2"/>
      <c r="H20" s="3"/>
    </row>
    <row r="21" spans="1:8" ht="17.25" thickTop="1" thickBot="1" x14ac:dyDescent="0.3">
      <c r="A21" s="9">
        <v>16</v>
      </c>
      <c r="B21" s="10"/>
      <c r="C21" s="19" t="s">
        <v>30</v>
      </c>
      <c r="D21" s="11"/>
      <c r="E21" s="22"/>
      <c r="F21" s="27" t="str">
        <f t="array" ref="F21">IF(ISNUMBER(E21),SUM(($E$6:$E$37&lt;=E21)*($E$6:$E$37&gt;0)*IF(ISERROR(1/COUNTIF($E$6:$E$37,$E$6:$E$37)),1,1/COUNTIF($E$6:$E$37,$E$6:$E$37))),"")</f>
        <v/>
      </c>
      <c r="G21" s="2"/>
      <c r="H21" s="3"/>
    </row>
    <row r="22" spans="1:8" ht="17.25" thickTop="1" thickBot="1" x14ac:dyDescent="0.3">
      <c r="A22" s="9">
        <v>17</v>
      </c>
      <c r="B22" s="10"/>
      <c r="C22" s="19" t="s">
        <v>31</v>
      </c>
      <c r="D22" s="11"/>
      <c r="E22" s="22"/>
      <c r="F22" s="27" t="str">
        <f t="array" ref="F22">IF(ISNUMBER(E22),SUM(($E$6:$E$37&lt;=E22)*($E$6:$E$37&gt;0)*IF(ISERROR(1/COUNTIF($E$6:$E$37,$E$6:$E$37)),1,1/COUNTIF($E$6:$E$37,$E$6:$E$37))),"")</f>
        <v/>
      </c>
      <c r="G22" s="2"/>
      <c r="H22" s="3"/>
    </row>
    <row r="23" spans="1:8" ht="17.25" thickTop="1" thickBot="1" x14ac:dyDescent="0.3">
      <c r="A23" s="9">
        <v>18</v>
      </c>
      <c r="B23" s="10"/>
      <c r="C23" s="11"/>
      <c r="D23" s="11"/>
      <c r="E23" s="22"/>
      <c r="F23" s="27" t="str">
        <f t="array" ref="F23">IF(ISNUMBER(E23),SUM(($E$6:$E$37&lt;=E23)*($E$6:$E$37&gt;0)*IF(ISERROR(1/COUNTIF($E$6:$E$37,$E$6:$E$37)),1,1/COUNTIF($E$6:$E$37,$E$6:$E$37))),"")</f>
        <v/>
      </c>
      <c r="G23" s="2"/>
      <c r="H23" s="3"/>
    </row>
    <row r="24" spans="1:8" ht="17.25" thickTop="1" thickBot="1" x14ac:dyDescent="0.3">
      <c r="A24" s="9">
        <v>19</v>
      </c>
      <c r="B24" s="10"/>
      <c r="C24" s="11"/>
      <c r="D24" s="11"/>
      <c r="E24" s="22"/>
      <c r="F24" s="27" t="str">
        <f t="array" ref="F24">IF(ISNUMBER(E24),SUM(($E$6:$E$37&lt;=E24)*($E$6:$E$37&gt;0)*IF(ISERROR(1/COUNTIF($E$6:$E$37,$E$6:$E$37)),1,1/COUNTIF($E$6:$E$37,$E$6:$E$37))),"")</f>
        <v/>
      </c>
      <c r="G24" s="2"/>
      <c r="H24" s="3"/>
    </row>
    <row r="25" spans="1:8" ht="17.25" thickTop="1" thickBot="1" x14ac:dyDescent="0.3">
      <c r="A25" s="9">
        <v>21</v>
      </c>
      <c r="B25" s="10"/>
      <c r="C25" s="11"/>
      <c r="D25" s="11"/>
      <c r="E25" s="22"/>
      <c r="F25" s="27" t="str">
        <f t="array" ref="F25">IF(ISNUMBER(E25),SUM(($E$6:$E$37&lt;=E25)*($E$6:$E$37&gt;0)*IF(ISERROR(1/COUNTIF($E$6:$E$37,$E$6:$E$37)),1,1/COUNTIF($E$6:$E$37,$E$6:$E$37))),"")</f>
        <v/>
      </c>
      <c r="G25" s="2"/>
      <c r="H25" s="3"/>
    </row>
    <row r="26" spans="1:8" ht="17.25" thickTop="1" thickBot="1" x14ac:dyDescent="0.3">
      <c r="A26" s="9">
        <v>22</v>
      </c>
      <c r="B26" s="10"/>
      <c r="C26" s="11"/>
      <c r="D26" s="11"/>
      <c r="E26" s="22"/>
      <c r="F26" s="27" t="str">
        <f t="array" ref="F26">IF(ISNUMBER(E26),SUM(($E$6:$E$37&lt;=E26)*($E$6:$E$37&gt;0)*IF(ISERROR(1/COUNTIF($E$6:$E$37,$E$6:$E$37)),1,1/COUNTIF($E$6:$E$37,$E$6:$E$37))),"")</f>
        <v/>
      </c>
      <c r="G26" s="2"/>
      <c r="H26" s="3"/>
    </row>
    <row r="27" spans="1:8" ht="17.25" thickTop="1" thickBot="1" x14ac:dyDescent="0.3">
      <c r="A27" s="9">
        <v>23</v>
      </c>
      <c r="B27" s="10"/>
      <c r="C27" s="11"/>
      <c r="D27" s="11"/>
      <c r="E27" s="22"/>
      <c r="F27" s="27" t="str">
        <f t="array" ref="F27">IF(ISNUMBER(E27),SUM(($E$6:$E$37&lt;=E27)*($E$6:$E$37&gt;0)*IF(ISERROR(1/COUNTIF($E$6:$E$37,$E$6:$E$37)),1,1/COUNTIF($E$6:$E$37,$E$6:$E$37))),"")</f>
        <v/>
      </c>
      <c r="G27" s="2"/>
      <c r="H27" s="3"/>
    </row>
    <row r="28" spans="1:8" ht="17.25" thickTop="1" thickBot="1" x14ac:dyDescent="0.3">
      <c r="A28" s="9">
        <v>25</v>
      </c>
      <c r="B28" s="10"/>
      <c r="C28" s="11"/>
      <c r="D28" s="11"/>
      <c r="E28" s="22"/>
      <c r="F28" s="27" t="str">
        <f t="array" ref="F28">IF(ISNUMBER(E28),SUM(($E$6:$E$37&lt;=E28)*($E$6:$E$37&gt;0)*IF(ISERROR(1/COUNTIF($E$6:$E$37,$E$6:$E$37)),1,1/COUNTIF($E$6:$E$37,$E$6:$E$37))),"")</f>
        <v/>
      </c>
      <c r="G28" s="2"/>
      <c r="H28" s="3"/>
    </row>
    <row r="29" spans="1:8" ht="17.25" thickTop="1" thickBot="1" x14ac:dyDescent="0.3">
      <c r="A29" s="9">
        <v>26</v>
      </c>
      <c r="B29" s="10"/>
      <c r="C29" s="11"/>
      <c r="D29" s="11"/>
      <c r="E29" s="22"/>
      <c r="F29" s="27" t="str">
        <f t="array" ref="F29">IF(ISNUMBER(E29),SUM(($E$6:$E$37&lt;=E29)*($E$6:$E$37&gt;0)*IF(ISERROR(1/COUNTIF($E$6:$E$37,$E$6:$E$37)),1,1/COUNTIF($E$6:$E$37,$E$6:$E$37))),"")</f>
        <v/>
      </c>
      <c r="G29" s="2"/>
      <c r="H29" s="3"/>
    </row>
    <row r="30" spans="1:8" ht="17.25" thickTop="1" thickBot="1" x14ac:dyDescent="0.3">
      <c r="A30" s="9">
        <v>27</v>
      </c>
      <c r="B30" s="13"/>
      <c r="C30" s="11"/>
      <c r="D30" s="13"/>
      <c r="E30" s="25"/>
      <c r="F30" s="27" t="str">
        <f t="array" ref="F30">IF(ISNUMBER(E30),SUM(($E$6:$E$37&lt;=E30)*($E$6:$E$37&gt;0)*IF(ISERROR(1/COUNTIF($E$6:$E$37,$E$6:$E$37)),1,1/COUNTIF($E$6:$E$37,$E$6:$E$37))),"")</f>
        <v/>
      </c>
      <c r="G30" s="2"/>
      <c r="H30" s="3"/>
    </row>
    <row r="31" spans="1:8" ht="17.25" thickTop="1" thickBot="1" x14ac:dyDescent="0.3">
      <c r="A31" s="9">
        <v>29</v>
      </c>
      <c r="B31" s="13"/>
      <c r="C31" s="11"/>
      <c r="D31" s="13"/>
      <c r="E31" s="25"/>
      <c r="F31" s="27" t="str">
        <f t="array" ref="F31">IF(ISNUMBER(E31),SUM(($E$6:$E$37&lt;=E31)*($E$6:$E$37&gt;0)*IF(ISERROR(1/COUNTIF($E$6:$E$37,$E$6:$E$37)),1,1/COUNTIF($E$6:$E$37,$E$6:$E$37))),"")</f>
        <v/>
      </c>
      <c r="G31" s="2"/>
      <c r="H31" s="3"/>
    </row>
    <row r="32" spans="1:8" ht="17.25" thickTop="1" thickBot="1" x14ac:dyDescent="0.3">
      <c r="A32" s="9">
        <v>30</v>
      </c>
      <c r="B32" s="13"/>
      <c r="C32" s="11"/>
      <c r="D32" s="13"/>
      <c r="E32" s="25"/>
      <c r="F32" s="27" t="str">
        <f t="array" ref="F32">IF(ISNUMBER(E32),SUM(($E$6:$E$37&lt;=E32)*($E$6:$E$37&gt;0)*IF(ISERROR(1/COUNTIF($E$6:$E$37,$E$6:$E$37)),1,1/COUNTIF($E$6:$E$37,$E$6:$E$37))),"")</f>
        <v/>
      </c>
      <c r="G32" s="2"/>
      <c r="H32" s="3"/>
    </row>
    <row r="33" spans="1:8" ht="17.25" thickTop="1" thickBot="1" x14ac:dyDescent="0.3">
      <c r="A33" s="9">
        <v>31</v>
      </c>
      <c r="B33" s="13"/>
      <c r="C33" s="11"/>
      <c r="D33" s="13"/>
      <c r="E33" s="25"/>
      <c r="F33" s="27" t="str">
        <f t="array" ref="F33">IF(ISNUMBER(E33),SUM(($E$6:$E$37&lt;=E33)*($E$6:$E$37&gt;0)*IF(ISERROR(1/COUNTIF($E$6:$E$37,$E$6:$E$37)),1,1/COUNTIF($E$6:$E$37,$E$6:$E$37))),"")</f>
        <v/>
      </c>
      <c r="G33" s="2"/>
      <c r="H33" s="3"/>
    </row>
    <row r="34" spans="1:8" ht="17.25" thickTop="1" thickBot="1" x14ac:dyDescent="0.3">
      <c r="A34" s="9">
        <v>20</v>
      </c>
      <c r="B34" s="10"/>
      <c r="C34" s="11"/>
      <c r="D34" s="11"/>
      <c r="E34" s="22"/>
      <c r="F34" s="12"/>
      <c r="G34" s="2"/>
      <c r="H34" s="3"/>
    </row>
    <row r="35" spans="1:8" ht="17.25" thickTop="1" thickBot="1" x14ac:dyDescent="0.3">
      <c r="A35" s="9">
        <v>24</v>
      </c>
      <c r="B35" s="10"/>
      <c r="C35" s="11"/>
      <c r="D35" s="11"/>
      <c r="E35" s="22"/>
      <c r="F35" s="12"/>
      <c r="G35" s="2"/>
      <c r="H35" s="3"/>
    </row>
    <row r="36" spans="1:8" ht="17.25" thickTop="1" thickBot="1" x14ac:dyDescent="0.3">
      <c r="A36" s="9">
        <v>28</v>
      </c>
      <c r="B36" s="13"/>
      <c r="C36" s="11"/>
      <c r="D36" s="13"/>
      <c r="E36" s="25"/>
      <c r="F36" s="12"/>
      <c r="G36" s="2"/>
      <c r="H36" s="3"/>
    </row>
    <row r="37" spans="1:8" ht="17.25" thickTop="1" thickBot="1" x14ac:dyDescent="0.3">
      <c r="A37" s="14">
        <v>32</v>
      </c>
      <c r="B37" s="15"/>
      <c r="C37" s="16"/>
      <c r="D37" s="15"/>
      <c r="E37" s="26"/>
      <c r="F37" s="17"/>
      <c r="G37" s="4"/>
      <c r="H37" s="5"/>
    </row>
    <row r="38" spans="1:8" ht="15.75" thickTop="1" x14ac:dyDescent="0.25"/>
  </sheetData>
  <sortState ref="B6:F37">
    <sortCondition ref="E6:E37"/>
  </sortState>
  <mergeCells count="2">
    <mergeCell ref="A1:F2"/>
    <mergeCell ref="A3:F3"/>
  </mergeCells>
  <pageMargins left="0.35416666666666669" right="0.7" top="0.5312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2016-04-10T21:45:31Z</dcterms:modified>
</cp:coreProperties>
</file>