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Vestinol">Лист1!$P$3:$Q$78</definedName>
    <definedName name="Вестинол">Лист1!$L$3:$M$316</definedName>
    <definedName name="градтабл">Лист1!$L$3:$M$316</definedName>
  </definedNames>
  <calcPr calcId="124519"/>
</workbook>
</file>

<file path=xl/calcChain.xml><?xml version="1.0" encoding="utf-8"?>
<calcChain xmlns="http://schemas.openxmlformats.org/spreadsheetml/2006/main">
  <c r="J1" i="1"/>
  <c r="I1"/>
  <c r="H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4"/>
  <c r="G5"/>
  <c r="G4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</calcChain>
</file>

<file path=xl/sharedStrings.xml><?xml version="1.0" encoding="utf-8"?>
<sst xmlns="http://schemas.openxmlformats.org/spreadsheetml/2006/main" count="17" uniqueCount="16">
  <si>
    <t xml:space="preserve">     № 1</t>
  </si>
  <si>
    <t>Vestinol 9\ DINP</t>
  </si>
  <si>
    <t>Дата прихода</t>
  </si>
  <si>
    <t xml:space="preserve"> Наименование</t>
  </si>
  <si>
    <t>Платформа\ а-на</t>
  </si>
  <si>
    <t>Партия сырья</t>
  </si>
  <si>
    <t>Дата замера</t>
  </si>
  <si>
    <t>Замер, см</t>
  </si>
  <si>
    <t>Кол-во, м3</t>
  </si>
  <si>
    <t>Кол-во, кг</t>
  </si>
  <si>
    <t xml:space="preserve">   t,   0 C </t>
  </si>
  <si>
    <t xml:space="preserve">  ρ, г\см3</t>
  </si>
  <si>
    <t>СМ</t>
  </si>
  <si>
    <t>КУБЫ</t>
  </si>
  <si>
    <t>на  1 см3</t>
  </si>
  <si>
    <t>Vestinol</t>
  </si>
</sst>
</file>

<file path=xl/styles.xml><?xml version="1.0" encoding="utf-8"?>
<styleSheet xmlns="http://schemas.openxmlformats.org/spreadsheetml/2006/main">
  <numFmts count="1">
    <numFmt numFmtId="164" formatCode="0.0000"/>
  </numFmts>
  <fonts count="2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6"/>
  <sheetViews>
    <sheetView tabSelected="1" topLeftCell="B1" workbookViewId="0">
      <selection activeCell="I6" sqref="I6"/>
    </sheetView>
  </sheetViews>
  <sheetFormatPr defaultRowHeight="15"/>
  <cols>
    <col min="1" max="1" width="14.5703125" customWidth="1"/>
    <col min="2" max="2" width="16.85546875" customWidth="1"/>
    <col min="3" max="3" width="18.28515625" customWidth="1"/>
    <col min="4" max="5" width="13.28515625" customWidth="1"/>
    <col min="6" max="6" width="10.7109375" customWidth="1"/>
    <col min="7" max="7" width="12.85546875" customWidth="1"/>
    <col min="8" max="8" width="12.28515625" style="3" customWidth="1"/>
    <col min="9" max="9" width="12.28515625" customWidth="1"/>
    <col min="10" max="10" width="11" customWidth="1"/>
  </cols>
  <sheetData>
    <row r="1" spans="1:17" s="6" customFormat="1" ht="15.75">
      <c r="A1" s="4"/>
      <c r="B1" s="4" t="s">
        <v>0</v>
      </c>
      <c r="C1" s="4" t="s">
        <v>1</v>
      </c>
      <c r="D1" s="4"/>
      <c r="E1" s="4"/>
      <c r="F1" s="4"/>
      <c r="G1" s="4"/>
      <c r="H1" s="5"/>
      <c r="I1" s="4">
        <f>LOOKUP(9E+307,G:G)</f>
        <v>9.5873000000000008</v>
      </c>
      <c r="J1" s="5">
        <f>LOOKUP(9E+307,H:H)</f>
        <v>75.408521759999999</v>
      </c>
    </row>
    <row r="2" spans="1:17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2" t="s">
        <v>9</v>
      </c>
      <c r="I2" s="1" t="s">
        <v>10</v>
      </c>
      <c r="J2" s="1" t="s">
        <v>11</v>
      </c>
    </row>
    <row r="3" spans="1:17">
      <c r="A3" s="1"/>
      <c r="B3" s="1"/>
      <c r="C3" s="1"/>
      <c r="D3" s="1"/>
      <c r="E3" s="1"/>
      <c r="F3" s="1"/>
      <c r="G3" s="1"/>
      <c r="H3" s="2"/>
      <c r="I3" s="1"/>
      <c r="J3" s="1"/>
      <c r="L3" s="1" t="s">
        <v>12</v>
      </c>
      <c r="M3" s="1" t="s">
        <v>13</v>
      </c>
      <c r="N3" s="1" t="s">
        <v>14</v>
      </c>
      <c r="P3" s="1" t="s">
        <v>15</v>
      </c>
      <c r="Q3" s="1"/>
    </row>
    <row r="4" spans="1:17">
      <c r="A4" s="1"/>
      <c r="B4" s="1" t="s">
        <v>1</v>
      </c>
      <c r="C4" s="1"/>
      <c r="D4" s="1"/>
      <c r="E4" s="1"/>
      <c r="F4" s="1">
        <v>234</v>
      </c>
      <c r="G4" s="1">
        <f>VLOOKUP(F4,градтабл,2,0)</f>
        <v>77.965800000000002</v>
      </c>
      <c r="H4" s="2">
        <f>PRODUCT($G4,$J$4)</f>
        <v>75.408521759999999</v>
      </c>
      <c r="I4" s="1">
        <v>34</v>
      </c>
      <c r="J4" s="1">
        <f>VLOOKUP(I4,Vestinol,2,0)</f>
        <v>0.96719999999999995</v>
      </c>
      <c r="L4" s="1">
        <v>1</v>
      </c>
      <c r="M4" s="1">
        <v>2.93E-2</v>
      </c>
      <c r="N4" s="1">
        <v>2.8999999999999998E-3</v>
      </c>
      <c r="P4" s="1">
        <v>-10</v>
      </c>
      <c r="Q4" s="1">
        <v>0.99450000000000005</v>
      </c>
    </row>
    <row r="5" spans="1:17">
      <c r="A5" s="1"/>
      <c r="B5" s="1"/>
      <c r="C5" s="1"/>
      <c r="D5" s="1"/>
      <c r="E5" s="1"/>
      <c r="F5" s="1">
        <v>49</v>
      </c>
      <c r="G5" s="1">
        <f>VLOOKUP(F5,градтабл,2,0)</f>
        <v>9.5873000000000008</v>
      </c>
      <c r="H5" s="2" t="e">
        <v>#N/A</v>
      </c>
      <c r="I5" s="1">
        <v>23</v>
      </c>
      <c r="J5" s="1">
        <f>VLOOKUP(I5,Vestinol,2,0)</f>
        <v>0.97419999999999995</v>
      </c>
      <c r="L5" s="1">
        <v>2</v>
      </c>
      <c r="M5" s="1">
        <v>8.2799999999999999E-2</v>
      </c>
      <c r="N5" s="1">
        <v>5.3E-3</v>
      </c>
      <c r="P5" s="1">
        <v>-9</v>
      </c>
      <c r="Q5" s="1">
        <v>0.99390000000000001</v>
      </c>
    </row>
    <row r="6" spans="1:17">
      <c r="A6" s="1"/>
      <c r="B6" s="1"/>
      <c r="C6" s="1"/>
      <c r="D6" s="1"/>
      <c r="E6" s="1"/>
      <c r="F6" s="1"/>
      <c r="G6" s="1" t="e">
        <f>VLOOKUP(F6,Вестинол,2,0)</f>
        <v>#N/A</v>
      </c>
      <c r="H6" s="2" t="e">
        <v>#N/A</v>
      </c>
      <c r="I6" s="1"/>
      <c r="J6" s="1">
        <f>VLOOKUP(I6,Vestinol,2,0)</f>
        <v>0.98870000000000002</v>
      </c>
      <c r="L6" s="1">
        <v>3</v>
      </c>
      <c r="M6" s="1">
        <v>0.15190000000000001</v>
      </c>
      <c r="N6" s="1">
        <v>6.8999999999999999E-3</v>
      </c>
      <c r="P6" s="1">
        <v>-8</v>
      </c>
      <c r="Q6" s="1">
        <v>0.99350000000000005</v>
      </c>
    </row>
    <row r="7" spans="1:17">
      <c r="A7" s="1"/>
      <c r="B7" s="1"/>
      <c r="C7" s="1"/>
      <c r="D7" s="1"/>
      <c r="E7" s="1"/>
      <c r="F7" s="1"/>
      <c r="G7" s="1" t="e">
        <f>VLOOKUP(F7,Вестинол,2,0)</f>
        <v>#N/A</v>
      </c>
      <c r="H7" s="2" t="e">
        <v>#N/A</v>
      </c>
      <c r="I7" s="1"/>
      <c r="J7" s="1">
        <f>VLOOKUP(I7,Vestinol,2,0)</f>
        <v>0.98870000000000002</v>
      </c>
      <c r="L7" s="1">
        <v>4</v>
      </c>
      <c r="M7" s="1">
        <v>0.23369999999999999</v>
      </c>
      <c r="N7" s="1">
        <v>8.2000000000000007E-3</v>
      </c>
      <c r="P7" s="1">
        <v>-7</v>
      </c>
      <c r="Q7" s="1">
        <v>0.9929</v>
      </c>
    </row>
    <row r="8" spans="1:17">
      <c r="A8" s="1"/>
      <c r="B8" s="1"/>
      <c r="C8" s="1"/>
      <c r="D8" s="1"/>
      <c r="E8" s="1"/>
      <c r="F8" s="1"/>
      <c r="G8" s="1" t="e">
        <f>VLOOKUP(F8,Вестинол,2,0)</f>
        <v>#N/A</v>
      </c>
      <c r="H8" s="2" t="e">
        <v>#N/A</v>
      </c>
      <c r="I8" s="1"/>
      <c r="J8" s="1">
        <f>VLOOKUP(I8,Vestinol,2,0)</f>
        <v>0.98870000000000002</v>
      </c>
      <c r="L8" s="1">
        <v>5</v>
      </c>
      <c r="M8" s="1">
        <v>0.32619999999999999</v>
      </c>
      <c r="N8" s="1">
        <v>9.2999999999999992E-3</v>
      </c>
      <c r="P8" s="1">
        <v>-6</v>
      </c>
      <c r="Q8" s="1">
        <v>0.99229999999999996</v>
      </c>
    </row>
    <row r="9" spans="1:17">
      <c r="A9" s="1"/>
      <c r="B9" s="1"/>
      <c r="C9" s="1"/>
      <c r="D9" s="1"/>
      <c r="E9" s="1"/>
      <c r="F9" s="1"/>
      <c r="G9" s="1" t="e">
        <f>VLOOKUP(F9,Вестинол,2,0)</f>
        <v>#N/A</v>
      </c>
      <c r="H9" s="2" t="e">
        <v>#N/A</v>
      </c>
      <c r="I9" s="1"/>
      <c r="J9" s="1">
        <f>VLOOKUP(I9,Vestinol,2,0)</f>
        <v>0.98870000000000002</v>
      </c>
      <c r="L9" s="1">
        <v>6</v>
      </c>
      <c r="M9" s="1">
        <v>0.42849999999999999</v>
      </c>
      <c r="N9" s="1">
        <v>1.0200000000000001E-2</v>
      </c>
      <c r="P9" s="1">
        <v>-5</v>
      </c>
      <c r="Q9" s="1">
        <v>0.99160000000000004</v>
      </c>
    </row>
    <row r="10" spans="1:17">
      <c r="A10" s="1"/>
      <c r="B10" s="1"/>
      <c r="C10" s="1"/>
      <c r="D10" s="1"/>
      <c r="E10" s="1"/>
      <c r="F10" s="1"/>
      <c r="G10" s="1" t="e">
        <f>VLOOKUP(F10,Вестинол,2,0)</f>
        <v>#N/A</v>
      </c>
      <c r="H10" s="2" t="e">
        <v>#N/A</v>
      </c>
      <c r="I10" s="1"/>
      <c r="J10" s="1">
        <f>VLOOKUP(I10,Vestinol,2,0)</f>
        <v>0.98870000000000002</v>
      </c>
      <c r="L10" s="1">
        <v>7</v>
      </c>
      <c r="M10" s="1">
        <v>0.53939999999999999</v>
      </c>
      <c r="N10" s="1">
        <v>1.11E-2</v>
      </c>
      <c r="P10" s="1">
        <v>-4</v>
      </c>
      <c r="Q10" s="1">
        <v>0.99099999999999999</v>
      </c>
    </row>
    <row r="11" spans="1:17">
      <c r="A11" s="1"/>
      <c r="B11" s="1"/>
      <c r="C11" s="1"/>
      <c r="D11" s="1"/>
      <c r="E11" s="1"/>
      <c r="F11" s="1"/>
      <c r="G11" s="1" t="e">
        <f>VLOOKUP(F11,Вестинол,2,0)</f>
        <v>#N/A</v>
      </c>
      <c r="H11" s="2" t="e">
        <v>#N/A</v>
      </c>
      <c r="I11" s="1"/>
      <c r="J11" s="1">
        <f>VLOOKUP(I11,Vestinol,2,0)</f>
        <v>0.98870000000000002</v>
      </c>
      <c r="L11" s="1">
        <v>8</v>
      </c>
      <c r="M11" s="1">
        <v>0.65839999999999999</v>
      </c>
      <c r="N11" s="1">
        <v>1.1900000000000001E-2</v>
      </c>
      <c r="P11" s="1">
        <v>-3</v>
      </c>
      <c r="Q11" s="1">
        <v>0.99050000000000005</v>
      </c>
    </row>
    <row r="12" spans="1:17">
      <c r="A12" s="1"/>
      <c r="B12" s="1"/>
      <c r="C12" s="1"/>
      <c r="D12" s="1"/>
      <c r="E12" s="1"/>
      <c r="F12" s="1"/>
      <c r="G12" s="1" t="e">
        <f>VLOOKUP(F12,Вестинол,2,0)</f>
        <v>#N/A</v>
      </c>
      <c r="H12" s="2" t="e">
        <v>#N/A</v>
      </c>
      <c r="I12" s="1"/>
      <c r="J12" s="1">
        <f>VLOOKUP(I12,Vestinol,2,0)</f>
        <v>0.98870000000000002</v>
      </c>
      <c r="L12" s="1">
        <v>9</v>
      </c>
      <c r="M12" s="1">
        <v>0.78490000000000004</v>
      </c>
      <c r="N12" s="1">
        <v>1.26E-2</v>
      </c>
      <c r="P12" s="1">
        <v>-2</v>
      </c>
      <c r="Q12" s="1">
        <v>0.9899</v>
      </c>
    </row>
    <row r="13" spans="1:17">
      <c r="A13" s="1"/>
      <c r="B13" s="1"/>
      <c r="C13" s="1"/>
      <c r="D13" s="1"/>
      <c r="E13" s="1"/>
      <c r="F13" s="1"/>
      <c r="G13" s="1" t="e">
        <f>VLOOKUP(F13,Вестинол,2,0)</f>
        <v>#N/A</v>
      </c>
      <c r="H13" s="2" t="e">
        <v>#N/A</v>
      </c>
      <c r="I13" s="1"/>
      <c r="J13" s="1">
        <f>VLOOKUP(I13,Vestinol,2,0)</f>
        <v>0.98870000000000002</v>
      </c>
      <c r="L13" s="1">
        <v>10</v>
      </c>
      <c r="M13" s="1">
        <v>0.91839999999999999</v>
      </c>
      <c r="N13" s="1">
        <v>1.34E-2</v>
      </c>
      <c r="P13" s="1">
        <v>-1</v>
      </c>
      <c r="Q13" s="1">
        <v>0.98929999999999996</v>
      </c>
    </row>
    <row r="14" spans="1:17">
      <c r="A14" s="1"/>
      <c r="B14" s="1"/>
      <c r="C14" s="1"/>
      <c r="D14" s="1"/>
      <c r="E14" s="1"/>
      <c r="F14" s="1"/>
      <c r="G14" s="1" t="e">
        <f>VLOOKUP(F14,Вестинол,2,0)</f>
        <v>#N/A</v>
      </c>
      <c r="H14" s="2" t="e">
        <v>#N/A</v>
      </c>
      <c r="I14" s="1"/>
      <c r="J14" s="1">
        <f>VLOOKUP(I14,Vestinol,2,0)</f>
        <v>0.98870000000000002</v>
      </c>
      <c r="L14" s="1">
        <v>11</v>
      </c>
      <c r="M14" s="1">
        <v>1.0586</v>
      </c>
      <c r="N14" s="1">
        <v>1.4E-2</v>
      </c>
      <c r="P14" s="1">
        <v>0</v>
      </c>
      <c r="Q14" s="1">
        <v>0.98870000000000002</v>
      </c>
    </row>
    <row r="15" spans="1:17">
      <c r="A15" s="1"/>
      <c r="B15" s="1"/>
      <c r="C15" s="1"/>
      <c r="D15" s="1"/>
      <c r="E15" s="1"/>
      <c r="F15" s="1"/>
      <c r="G15" s="1" t="e">
        <f>VLOOKUP(F15,Вестинол,2,0)</f>
        <v>#N/A</v>
      </c>
      <c r="H15" s="2" t="e">
        <v>#N/A</v>
      </c>
      <c r="I15" s="1"/>
      <c r="J15" s="1">
        <f>VLOOKUP(I15,Vestinol,2,0)</f>
        <v>0.98870000000000002</v>
      </c>
      <c r="L15" s="1">
        <v>12</v>
      </c>
      <c r="M15" s="1">
        <v>1.2051000000000001</v>
      </c>
      <c r="N15" s="1">
        <v>1.46E-2</v>
      </c>
      <c r="P15" s="1">
        <v>1</v>
      </c>
      <c r="Q15" s="1">
        <v>0.98819999999999997</v>
      </c>
    </row>
    <row r="16" spans="1:17">
      <c r="A16" s="1"/>
      <c r="B16" s="1"/>
      <c r="C16" s="1"/>
      <c r="D16" s="1"/>
      <c r="E16" s="1"/>
      <c r="F16" s="1"/>
      <c r="G16" s="1" t="e">
        <f>VLOOKUP(F16,Вестинол,2,0)</f>
        <v>#N/A</v>
      </c>
      <c r="H16" s="2" t="e">
        <v>#N/A</v>
      </c>
      <c r="I16" s="1"/>
      <c r="J16" s="1">
        <f>VLOOKUP(I16,Vestinol,2,0)</f>
        <v>0.98870000000000002</v>
      </c>
      <c r="L16" s="1">
        <v>13</v>
      </c>
      <c r="M16" s="1">
        <v>1.3574999999999999</v>
      </c>
      <c r="N16" s="1">
        <v>1.52E-2</v>
      </c>
      <c r="P16" s="1">
        <v>2</v>
      </c>
      <c r="Q16" s="1">
        <v>0.98770000000000002</v>
      </c>
    </row>
    <row r="17" spans="1:17">
      <c r="A17" s="1"/>
      <c r="B17" s="1"/>
      <c r="C17" s="1"/>
      <c r="D17" s="1"/>
      <c r="E17" s="1"/>
      <c r="F17" s="1"/>
      <c r="G17" s="1" t="e">
        <f>VLOOKUP(F17,Вестинол,2,0)</f>
        <v>#N/A</v>
      </c>
      <c r="H17" s="2" t="e">
        <v>#N/A</v>
      </c>
      <c r="I17" s="1"/>
      <c r="J17" s="1">
        <f>VLOOKUP(I17,Vestinol,2,0)</f>
        <v>0.98870000000000002</v>
      </c>
      <c r="L17" s="1">
        <v>14</v>
      </c>
      <c r="M17" s="1">
        <v>1.5157</v>
      </c>
      <c r="N17" s="1">
        <v>1.5800000000000002E-2</v>
      </c>
      <c r="P17" s="1">
        <v>3</v>
      </c>
      <c r="Q17" s="1">
        <v>0.98709999999999998</v>
      </c>
    </row>
    <row r="18" spans="1:17">
      <c r="A18" s="1"/>
      <c r="B18" s="1"/>
      <c r="C18" s="1"/>
      <c r="D18" s="1"/>
      <c r="E18" s="1"/>
      <c r="F18" s="1"/>
      <c r="G18" s="1" t="e">
        <f>VLOOKUP(F18,Вестинол,2,0)</f>
        <v>#N/A</v>
      </c>
      <c r="H18" s="2" t="e">
        <v>#N/A</v>
      </c>
      <c r="I18" s="1"/>
      <c r="J18" s="1">
        <f>VLOOKUP(I18,Vestinol,2,0)</f>
        <v>0.98870000000000002</v>
      </c>
      <c r="L18" s="1">
        <v>15</v>
      </c>
      <c r="M18" s="1">
        <v>1.6793</v>
      </c>
      <c r="N18" s="1">
        <v>1.6400000000000001E-2</v>
      </c>
      <c r="P18" s="1">
        <v>4</v>
      </c>
      <c r="Q18" s="1">
        <v>0.98660000000000003</v>
      </c>
    </row>
    <row r="19" spans="1:17">
      <c r="A19" s="1"/>
      <c r="B19" s="1"/>
      <c r="C19" s="1"/>
      <c r="D19" s="1"/>
      <c r="E19" s="1"/>
      <c r="F19" s="1"/>
      <c r="G19" s="1" t="e">
        <f>VLOOKUP(F19,Вестинол,2,0)</f>
        <v>#N/A</v>
      </c>
      <c r="H19" s="2" t="e">
        <v>#N/A</v>
      </c>
      <c r="I19" s="1"/>
      <c r="J19" s="1">
        <f>VLOOKUP(I19,Vestinol,2,0)</f>
        <v>0.98870000000000002</v>
      </c>
      <c r="L19" s="1">
        <v>16</v>
      </c>
      <c r="M19" s="1">
        <v>1.8483000000000001</v>
      </c>
      <c r="N19" s="1">
        <v>1.6899999999999998E-2</v>
      </c>
      <c r="P19" s="1">
        <v>5</v>
      </c>
      <c r="Q19" s="1">
        <v>0.98599999999999999</v>
      </c>
    </row>
    <row r="20" spans="1:17">
      <c r="A20" s="1"/>
      <c r="B20" s="1"/>
      <c r="C20" s="1"/>
      <c r="D20" s="1"/>
      <c r="E20" s="1"/>
      <c r="F20" s="1"/>
      <c r="G20" s="1" t="e">
        <f>VLOOKUP(F20,Вестинол,2,0)</f>
        <v>#N/A</v>
      </c>
      <c r="H20" s="2" t="e">
        <v>#N/A</v>
      </c>
      <c r="I20" s="1"/>
      <c r="J20" s="1">
        <f>VLOOKUP(I20,Vestinol,2,0)</f>
        <v>0.98870000000000002</v>
      </c>
      <c r="L20" s="1">
        <v>17</v>
      </c>
      <c r="M20" s="1">
        <v>2.0223</v>
      </c>
      <c r="N20" s="1">
        <v>1.7399999999999999E-2</v>
      </c>
      <c r="P20" s="1">
        <v>6</v>
      </c>
      <c r="Q20" s="1">
        <v>0.98540000000000005</v>
      </c>
    </row>
    <row r="21" spans="1:17">
      <c r="A21" s="1"/>
      <c r="B21" s="1"/>
      <c r="C21" s="1"/>
      <c r="D21" s="1"/>
      <c r="E21" s="1"/>
      <c r="F21" s="1"/>
      <c r="G21" s="1" t="e">
        <f>VLOOKUP(F21,Вестинол,2,0)</f>
        <v>#N/A</v>
      </c>
      <c r="H21" s="2" t="e">
        <v>#N/A</v>
      </c>
      <c r="I21" s="1"/>
      <c r="J21" s="1">
        <f>VLOOKUP(I21,Vestinol,2,0)</f>
        <v>0.98870000000000002</v>
      </c>
      <c r="L21" s="1">
        <v>18</v>
      </c>
      <c r="M21" s="1">
        <v>2.2012</v>
      </c>
      <c r="N21" s="1">
        <v>1.7899999999999999E-2</v>
      </c>
      <c r="P21" s="1">
        <v>7</v>
      </c>
      <c r="Q21" s="1">
        <v>0.98480000000000001</v>
      </c>
    </row>
    <row r="22" spans="1:17">
      <c r="A22" s="1"/>
      <c r="B22" s="1"/>
      <c r="C22" s="1"/>
      <c r="D22" s="1"/>
      <c r="E22" s="1"/>
      <c r="F22" s="1"/>
      <c r="G22" s="1" t="e">
        <f>VLOOKUP(F22,Вестинол,2,0)</f>
        <v>#N/A</v>
      </c>
      <c r="H22" s="2" t="e">
        <v>#N/A</v>
      </c>
      <c r="I22" s="1"/>
      <c r="J22" s="1">
        <f>VLOOKUP(I22,Vestinol,2,0)</f>
        <v>0.98870000000000002</v>
      </c>
      <c r="L22" s="1">
        <v>19</v>
      </c>
      <c r="M22" s="1">
        <v>2.3849</v>
      </c>
      <c r="N22" s="1">
        <v>1.84E-2</v>
      </c>
      <c r="P22" s="1">
        <v>8</v>
      </c>
      <c r="Q22" s="1">
        <v>0.98419999999999996</v>
      </c>
    </row>
    <row r="23" spans="1:17">
      <c r="A23" s="1"/>
      <c r="B23" s="1"/>
      <c r="C23" s="1"/>
      <c r="D23" s="1"/>
      <c r="E23" s="1"/>
      <c r="F23" s="1"/>
      <c r="G23" s="1" t="e">
        <f>VLOOKUP(F23,Вестинол,2,0)</f>
        <v>#N/A</v>
      </c>
      <c r="H23" s="2" t="e">
        <v>#N/A</v>
      </c>
      <c r="I23" s="1"/>
      <c r="J23" s="1">
        <f>VLOOKUP(I23,Vestinol,2,0)</f>
        <v>0.98870000000000002</v>
      </c>
      <c r="L23" s="1">
        <v>20</v>
      </c>
      <c r="M23" s="1">
        <v>2.5731000000000002</v>
      </c>
      <c r="N23" s="1">
        <v>1.8800000000000001E-2</v>
      </c>
      <c r="P23" s="1">
        <v>9</v>
      </c>
      <c r="Q23" s="1">
        <v>0.98360000000000003</v>
      </c>
    </row>
    <row r="24" spans="1:17">
      <c r="A24" s="1"/>
      <c r="B24" s="1"/>
      <c r="C24" s="1"/>
      <c r="D24" s="1"/>
      <c r="E24" s="1"/>
      <c r="F24" s="1"/>
      <c r="G24" s="1" t="e">
        <f>VLOOKUP(F24,Вестинол,2,0)</f>
        <v>#N/A</v>
      </c>
      <c r="H24" s="2" t="e">
        <v>#N/A</v>
      </c>
      <c r="I24" s="1"/>
      <c r="J24" s="1">
        <f>VLOOKUP(I24,Vestinol,2,0)</f>
        <v>0.98870000000000002</v>
      </c>
      <c r="L24" s="1">
        <v>21</v>
      </c>
      <c r="M24" s="1">
        <v>2.7658</v>
      </c>
      <c r="N24" s="1">
        <v>1.9300000000000001E-2</v>
      </c>
      <c r="P24" s="1">
        <v>10</v>
      </c>
      <c r="Q24" s="1">
        <v>0.98299999999999998</v>
      </c>
    </row>
    <row r="25" spans="1:17">
      <c r="A25" s="1"/>
      <c r="B25" s="1"/>
      <c r="C25" s="1"/>
      <c r="D25" s="1"/>
      <c r="E25" s="1"/>
      <c r="F25" s="1"/>
      <c r="G25" s="1" t="e">
        <f>VLOOKUP(F25,Вестинол,2,0)</f>
        <v>#N/A</v>
      </c>
      <c r="H25" s="2" t="e">
        <v>#N/A</v>
      </c>
      <c r="I25" s="1"/>
      <c r="J25" s="1">
        <f>VLOOKUP(I25,Vestinol,2,0)</f>
        <v>0.98870000000000002</v>
      </c>
      <c r="L25" s="1">
        <v>22</v>
      </c>
      <c r="M25" s="1">
        <v>2.9689999999999999</v>
      </c>
      <c r="N25" s="1">
        <v>1.9699999999999999E-2</v>
      </c>
      <c r="P25" s="1">
        <v>11</v>
      </c>
      <c r="Q25" s="1">
        <v>0.98229999999999995</v>
      </c>
    </row>
    <row r="26" spans="1:17">
      <c r="A26" s="1"/>
      <c r="B26" s="1"/>
      <c r="C26" s="1"/>
      <c r="D26" s="1"/>
      <c r="E26" s="1"/>
      <c r="F26" s="1"/>
      <c r="G26" s="1" t="e">
        <f>VLOOKUP(F26,Вестинол,2,0)</f>
        <v>#N/A</v>
      </c>
      <c r="H26" s="2" t="e">
        <v>#N/A</v>
      </c>
      <c r="I26" s="1"/>
      <c r="J26" s="1">
        <f>VLOOKUP(I26,Vestinol,2,0)</f>
        <v>0.98870000000000002</v>
      </c>
      <c r="L26" s="1">
        <v>23</v>
      </c>
      <c r="M26" s="1">
        <v>3.1640999999999999</v>
      </c>
      <c r="N26" s="1">
        <v>2.01E-2</v>
      </c>
      <c r="P26" s="1">
        <v>12</v>
      </c>
      <c r="Q26" s="1">
        <v>0.98160000000000003</v>
      </c>
    </row>
    <row r="27" spans="1:17">
      <c r="A27" s="1"/>
      <c r="B27" s="1"/>
      <c r="C27" s="1"/>
      <c r="D27" s="1"/>
      <c r="E27" s="1"/>
      <c r="F27" s="1"/>
      <c r="G27" s="1" t="e">
        <f>VLOOKUP(F27,Вестинол,2,0)</f>
        <v>#N/A</v>
      </c>
      <c r="H27" s="2" t="e">
        <v>#N/A</v>
      </c>
      <c r="I27" s="1"/>
      <c r="J27" s="1">
        <f>VLOOKUP(I27,Vestinol,2,0)</f>
        <v>0.98870000000000002</v>
      </c>
      <c r="L27" s="1">
        <v>24</v>
      </c>
      <c r="M27" s="1">
        <v>3.3694000000000002</v>
      </c>
      <c r="N27" s="1">
        <v>2.0500000000000001E-2</v>
      </c>
      <c r="P27" s="1">
        <v>13</v>
      </c>
      <c r="Q27" s="1">
        <v>0.98089999999999999</v>
      </c>
    </row>
    <row r="28" spans="1:17">
      <c r="A28" s="1"/>
      <c r="B28" s="1"/>
      <c r="C28" s="1"/>
      <c r="D28" s="1"/>
      <c r="E28" s="1"/>
      <c r="F28" s="1"/>
      <c r="G28" s="1" t="e">
        <f>VLOOKUP(F28,Вестинол,2,0)</f>
        <v>#N/A</v>
      </c>
      <c r="H28" s="2"/>
      <c r="I28" s="1"/>
      <c r="J28" s="1">
        <f>VLOOKUP(I28,Vestinol,2,0)</f>
        <v>0.98870000000000002</v>
      </c>
      <c r="L28" s="1">
        <v>25</v>
      </c>
      <c r="M28" s="1">
        <v>3.5787</v>
      </c>
      <c r="N28" s="1">
        <v>2.0899999999999998E-2</v>
      </c>
      <c r="P28" s="1">
        <v>14</v>
      </c>
      <c r="Q28" s="1">
        <v>0.98019999999999996</v>
      </c>
    </row>
    <row r="29" spans="1:17">
      <c r="A29" s="1"/>
      <c r="B29" s="1"/>
      <c r="C29" s="1"/>
      <c r="D29" s="1"/>
      <c r="E29" s="1"/>
      <c r="F29" s="1"/>
      <c r="G29" s="1" t="e">
        <f>VLOOKUP(F29,Вестинол,2,0)</f>
        <v>#N/A</v>
      </c>
      <c r="H29" s="2"/>
      <c r="I29" s="1"/>
      <c r="J29" s="1">
        <f>VLOOKUP(I29,Vestinol,2,0)</f>
        <v>0.98870000000000002</v>
      </c>
      <c r="L29" s="1">
        <v>26</v>
      </c>
      <c r="M29" s="1">
        <v>3.7919</v>
      </c>
      <c r="N29" s="1">
        <v>2.1299999999999999E-2</v>
      </c>
      <c r="P29" s="1">
        <v>15</v>
      </c>
      <c r="Q29" s="1">
        <v>0.97950000000000004</v>
      </c>
    </row>
    <row r="30" spans="1:17">
      <c r="A30" s="1"/>
      <c r="B30" s="1"/>
      <c r="C30" s="1"/>
      <c r="D30" s="1"/>
      <c r="E30" s="1"/>
      <c r="F30" s="1"/>
      <c r="G30" s="1" t="e">
        <f>VLOOKUP(F30,Вестинол,2,0)</f>
        <v>#N/A</v>
      </c>
      <c r="H30" s="2"/>
      <c r="I30" s="1"/>
      <c r="J30" s="1">
        <f>VLOOKUP(I30,Vestinol,2,0)</f>
        <v>0.98870000000000002</v>
      </c>
      <c r="L30" s="1">
        <v>27</v>
      </c>
      <c r="M30" s="1">
        <v>4.0087999999999999</v>
      </c>
      <c r="N30" s="1">
        <v>2.1700000000000001E-2</v>
      </c>
      <c r="P30" s="1">
        <v>16</v>
      </c>
      <c r="Q30" s="1">
        <v>0.97889999999999999</v>
      </c>
    </row>
    <row r="31" spans="1:17">
      <c r="A31" s="1"/>
      <c r="B31" s="1"/>
      <c r="C31" s="1"/>
      <c r="D31" s="1"/>
      <c r="E31" s="1"/>
      <c r="F31" s="1"/>
      <c r="G31" s="1" t="e">
        <f>VLOOKUP(F31,Вестинол,2,0)</f>
        <v>#N/A</v>
      </c>
      <c r="H31" s="2"/>
      <c r="I31" s="1"/>
      <c r="J31" s="1">
        <f>VLOOKUP(I31,Vestinol,2,0)</f>
        <v>0.98870000000000002</v>
      </c>
      <c r="L31" s="1">
        <v>28</v>
      </c>
      <c r="M31" s="1">
        <v>4.2294</v>
      </c>
      <c r="N31" s="1">
        <v>2.2100000000000002E-2</v>
      </c>
      <c r="P31" s="1">
        <v>17</v>
      </c>
      <c r="Q31" s="1">
        <v>0.97829999999999995</v>
      </c>
    </row>
    <row r="32" spans="1:17">
      <c r="A32" s="1"/>
      <c r="B32" s="1"/>
      <c r="C32" s="1"/>
      <c r="D32" s="1"/>
      <c r="E32" s="1"/>
      <c r="F32" s="1"/>
      <c r="G32" s="1" t="e">
        <f>VLOOKUP(F32,Вестинол,2,0)</f>
        <v>#N/A</v>
      </c>
      <c r="H32" s="2"/>
      <c r="I32" s="1"/>
      <c r="J32" s="1">
        <f>VLOOKUP(I32,Vestinol,2,0)</f>
        <v>0.98870000000000002</v>
      </c>
      <c r="L32" s="1">
        <v>29</v>
      </c>
      <c r="M32" s="1">
        <v>4.4535999999999998</v>
      </c>
      <c r="N32" s="1">
        <v>2.24E-2</v>
      </c>
      <c r="P32" s="1">
        <v>18</v>
      </c>
      <c r="Q32" s="1">
        <v>0.97760000000000002</v>
      </c>
    </row>
    <row r="33" spans="1:17">
      <c r="A33" s="1"/>
      <c r="B33" s="1"/>
      <c r="C33" s="1"/>
      <c r="D33" s="1"/>
      <c r="E33" s="1"/>
      <c r="F33" s="1"/>
      <c r="G33" s="1"/>
      <c r="H33" s="2"/>
      <c r="I33" s="1"/>
      <c r="J33" s="1"/>
      <c r="L33" s="1">
        <v>30</v>
      </c>
      <c r="M33" s="1">
        <v>4.6814</v>
      </c>
      <c r="N33" s="1">
        <v>2.2800000000000001E-2</v>
      </c>
      <c r="P33" s="1">
        <v>19</v>
      </c>
      <c r="Q33" s="1">
        <v>0.97699999999999998</v>
      </c>
    </row>
    <row r="34" spans="1:17">
      <c r="A34" s="1"/>
      <c r="B34" s="1"/>
      <c r="C34" s="1"/>
      <c r="D34" s="1"/>
      <c r="E34" s="1"/>
      <c r="F34" s="1"/>
      <c r="G34" s="1"/>
      <c r="H34" s="2"/>
      <c r="I34" s="1"/>
      <c r="J34" s="1"/>
      <c r="L34" s="1">
        <v>31</v>
      </c>
      <c r="M34" s="1">
        <v>4.9124999999999996</v>
      </c>
      <c r="N34" s="1">
        <v>2.3099999999999999E-2</v>
      </c>
      <c r="P34" s="1">
        <v>20</v>
      </c>
      <c r="Q34" s="1">
        <v>0.97640000000000005</v>
      </c>
    </row>
    <row r="35" spans="1:17">
      <c r="A35" s="1"/>
      <c r="B35" s="1"/>
      <c r="C35" s="1"/>
      <c r="D35" s="1"/>
      <c r="E35" s="1"/>
      <c r="F35" s="1"/>
      <c r="G35" s="1"/>
      <c r="H35" s="2"/>
      <c r="I35" s="1"/>
      <c r="J35" s="1"/>
      <c r="L35" s="1">
        <v>32</v>
      </c>
      <c r="M35" s="1">
        <v>5.1471</v>
      </c>
      <c r="N35" s="1">
        <v>2.35E-2</v>
      </c>
      <c r="P35" s="1">
        <v>21</v>
      </c>
      <c r="Q35" s="1">
        <v>0.97570000000000001</v>
      </c>
    </row>
    <row r="36" spans="1:17">
      <c r="A36" s="1"/>
      <c r="B36" s="1"/>
      <c r="C36" s="1"/>
      <c r="D36" s="1"/>
      <c r="E36" s="1"/>
      <c r="F36" s="1"/>
      <c r="G36" s="1"/>
      <c r="H36" s="2"/>
      <c r="I36" s="1"/>
      <c r="J36" s="1"/>
      <c r="L36" s="1">
        <v>33</v>
      </c>
      <c r="M36" s="1">
        <v>5.3849</v>
      </c>
      <c r="N36" s="1">
        <v>2.3800000000000002E-2</v>
      </c>
      <c r="P36" s="1">
        <v>22</v>
      </c>
      <c r="Q36" s="1">
        <v>0.97489999999999999</v>
      </c>
    </row>
    <row r="37" spans="1:17">
      <c r="A37" s="1"/>
      <c r="B37" s="1"/>
      <c r="C37" s="1"/>
      <c r="D37" s="1"/>
      <c r="E37" s="1"/>
      <c r="F37" s="1"/>
      <c r="G37" s="1"/>
      <c r="H37" s="2"/>
      <c r="I37" s="1"/>
      <c r="J37" s="1"/>
      <c r="L37" s="1">
        <v>34</v>
      </c>
      <c r="M37" s="1">
        <v>5.6258999999999997</v>
      </c>
      <c r="N37" s="1">
        <v>2.41E-2</v>
      </c>
      <c r="P37" s="1">
        <v>23</v>
      </c>
      <c r="Q37" s="1">
        <v>0.97419999999999995</v>
      </c>
    </row>
    <row r="38" spans="1:17">
      <c r="L38" s="1">
        <v>35</v>
      </c>
      <c r="M38" s="1">
        <v>5.8700999999999999</v>
      </c>
      <c r="N38" s="1">
        <v>2.4400000000000002E-2</v>
      </c>
      <c r="P38" s="1">
        <v>24</v>
      </c>
      <c r="Q38" s="1">
        <v>0.97340000000000004</v>
      </c>
    </row>
    <row r="39" spans="1:17">
      <c r="L39" s="1">
        <v>36</v>
      </c>
      <c r="M39" s="1">
        <v>6.1173999999999999</v>
      </c>
      <c r="N39" s="1">
        <v>2.47E-2</v>
      </c>
      <c r="P39" s="1">
        <v>25</v>
      </c>
      <c r="Q39" s="1">
        <v>0.97270000000000001</v>
      </c>
    </row>
    <row r="40" spans="1:17">
      <c r="L40" s="1">
        <v>37</v>
      </c>
      <c r="M40" s="1">
        <v>6.3677000000000001</v>
      </c>
      <c r="N40" s="1">
        <v>2.5000000000000001E-2</v>
      </c>
      <c r="P40" s="1">
        <v>26</v>
      </c>
      <c r="Q40" s="1">
        <v>0.97219999999999995</v>
      </c>
    </row>
    <row r="41" spans="1:17">
      <c r="L41" s="1">
        <v>38</v>
      </c>
      <c r="M41" s="1">
        <v>6.6208999999999998</v>
      </c>
      <c r="N41" s="1">
        <v>2.53E-2</v>
      </c>
      <c r="P41" s="1">
        <v>27</v>
      </c>
      <c r="Q41" s="1">
        <v>0.97160000000000002</v>
      </c>
    </row>
    <row r="42" spans="1:17">
      <c r="L42" s="1">
        <v>39</v>
      </c>
      <c r="M42" s="1">
        <v>6.8771000000000004</v>
      </c>
      <c r="N42" s="1">
        <v>2.5600000000000001E-2</v>
      </c>
      <c r="P42" s="1">
        <v>28</v>
      </c>
      <c r="Q42" s="1">
        <v>0.97109999999999996</v>
      </c>
    </row>
    <row r="43" spans="1:17">
      <c r="L43" s="1">
        <v>40</v>
      </c>
      <c r="M43" s="1">
        <v>7.1360999999999999</v>
      </c>
      <c r="N43" s="1">
        <v>2.5899999999999999E-2</v>
      </c>
      <c r="P43" s="1">
        <v>29</v>
      </c>
      <c r="Q43" s="1">
        <v>0.97050000000000003</v>
      </c>
    </row>
    <row r="44" spans="1:17">
      <c r="L44" s="1">
        <v>41</v>
      </c>
      <c r="M44" s="1">
        <v>7.3978999999999999</v>
      </c>
      <c r="N44" s="1">
        <v>2.6200000000000001E-2</v>
      </c>
      <c r="P44" s="1">
        <v>30</v>
      </c>
      <c r="Q44" s="1">
        <v>0.97</v>
      </c>
    </row>
    <row r="45" spans="1:17">
      <c r="L45" s="1">
        <v>42</v>
      </c>
      <c r="M45" s="1">
        <v>7.6624999999999996</v>
      </c>
      <c r="N45" s="1">
        <v>2.6499999999999999E-2</v>
      </c>
      <c r="P45" s="1">
        <v>31</v>
      </c>
      <c r="Q45" s="1">
        <v>0.96930000000000005</v>
      </c>
    </row>
    <row r="46" spans="1:17">
      <c r="L46" s="1">
        <v>43</v>
      </c>
      <c r="M46" s="1">
        <v>7.9298000000000002</v>
      </c>
      <c r="N46" s="1">
        <v>2.6700000000000002E-2</v>
      </c>
      <c r="P46" s="1">
        <v>32</v>
      </c>
      <c r="Q46" s="1">
        <v>0.96860000000000002</v>
      </c>
    </row>
    <row r="47" spans="1:17">
      <c r="L47" s="1">
        <v>44</v>
      </c>
      <c r="M47" s="1">
        <v>8.1997</v>
      </c>
      <c r="N47" s="1">
        <v>2.7E-2</v>
      </c>
      <c r="P47" s="1">
        <v>33</v>
      </c>
      <c r="Q47" s="1">
        <v>0.96789999999999998</v>
      </c>
    </row>
    <row r="48" spans="1:17">
      <c r="L48" s="1">
        <v>45</v>
      </c>
      <c r="M48" s="1">
        <v>8.4722000000000008</v>
      </c>
      <c r="N48" s="1">
        <v>2.7300000000000001E-2</v>
      </c>
      <c r="P48" s="1">
        <v>34</v>
      </c>
      <c r="Q48" s="1">
        <v>0.96719999999999995</v>
      </c>
    </row>
    <row r="49" spans="12:17">
      <c r="L49" s="1">
        <v>46</v>
      </c>
      <c r="M49" s="1">
        <v>8.7471999999999994</v>
      </c>
      <c r="N49" s="1">
        <v>2.75E-2</v>
      </c>
      <c r="P49" s="1">
        <v>35</v>
      </c>
      <c r="Q49" s="1">
        <v>0.96650000000000003</v>
      </c>
    </row>
    <row r="50" spans="12:17">
      <c r="L50" s="1">
        <v>47</v>
      </c>
      <c r="M50" s="1">
        <v>9.0248000000000008</v>
      </c>
      <c r="N50" s="1">
        <v>2.7799999999999998E-2</v>
      </c>
      <c r="P50" s="1">
        <v>36</v>
      </c>
      <c r="Q50" s="1">
        <v>0.96579999999999999</v>
      </c>
    </row>
    <row r="51" spans="12:17">
      <c r="L51" s="1">
        <v>48</v>
      </c>
      <c r="M51" s="1">
        <v>9.3048000000000002</v>
      </c>
      <c r="N51" s="1">
        <v>2.8000000000000001E-2</v>
      </c>
      <c r="P51" s="1">
        <v>37</v>
      </c>
      <c r="Q51" s="1">
        <v>0.96499999999999997</v>
      </c>
    </row>
    <row r="52" spans="12:17">
      <c r="L52" s="1">
        <v>49</v>
      </c>
      <c r="M52" s="1">
        <v>9.5873000000000008</v>
      </c>
      <c r="N52" s="1">
        <v>2.8199999999999999E-2</v>
      </c>
      <c r="P52" s="1">
        <v>38</v>
      </c>
      <c r="Q52" s="1">
        <v>0.96430000000000005</v>
      </c>
    </row>
    <row r="53" spans="12:17">
      <c r="L53" s="1">
        <v>50</v>
      </c>
      <c r="M53" s="1">
        <v>9.8720999999999997</v>
      </c>
      <c r="N53" s="1">
        <v>2.8500000000000001E-2</v>
      </c>
      <c r="P53" s="1">
        <v>39</v>
      </c>
      <c r="Q53" s="1">
        <v>0.96350000000000002</v>
      </c>
    </row>
    <row r="54" spans="12:17">
      <c r="L54" s="1">
        <v>51</v>
      </c>
      <c r="M54" s="1">
        <v>10.1593</v>
      </c>
      <c r="N54" s="1">
        <v>2.87E-2</v>
      </c>
      <c r="P54" s="1">
        <v>40</v>
      </c>
      <c r="Q54" s="1">
        <v>0.96279999999999999</v>
      </c>
    </row>
    <row r="55" spans="12:17">
      <c r="L55" s="1">
        <v>52</v>
      </c>
      <c r="M55" s="1">
        <v>10.4488</v>
      </c>
      <c r="N55" s="1">
        <v>2.8899999999999999E-2</v>
      </c>
      <c r="P55" s="1">
        <v>41</v>
      </c>
      <c r="Q55" s="1">
        <v>0.96220000000000006</v>
      </c>
    </row>
    <row r="56" spans="12:17">
      <c r="L56" s="1">
        <v>53</v>
      </c>
      <c r="M56" s="1">
        <v>10.740500000000001</v>
      </c>
      <c r="N56" s="1">
        <v>2.92E-2</v>
      </c>
      <c r="P56" s="1">
        <v>42</v>
      </c>
      <c r="Q56" s="1">
        <v>0.9617</v>
      </c>
    </row>
    <row r="57" spans="12:17">
      <c r="L57" s="1">
        <v>54</v>
      </c>
      <c r="M57" s="1">
        <v>11.0345</v>
      </c>
      <c r="N57" s="1">
        <v>2.9399999999999999E-2</v>
      </c>
      <c r="P57" s="1">
        <v>43</v>
      </c>
      <c r="Q57" s="1">
        <v>0.96109999999999995</v>
      </c>
    </row>
    <row r="58" spans="12:17">
      <c r="L58" s="1">
        <v>55</v>
      </c>
      <c r="M58" s="1">
        <v>11.3306</v>
      </c>
      <c r="N58" s="1">
        <v>2.9600000000000001E-2</v>
      </c>
      <c r="P58" s="1">
        <v>44</v>
      </c>
      <c r="Q58" s="1">
        <v>0.96060000000000001</v>
      </c>
    </row>
    <row r="59" spans="12:17">
      <c r="L59" s="1">
        <v>56</v>
      </c>
      <c r="M59" s="1">
        <v>11.6289</v>
      </c>
      <c r="N59" s="1">
        <v>2.98E-2</v>
      </c>
      <c r="P59" s="1">
        <v>45</v>
      </c>
      <c r="Q59" s="1">
        <v>0.96</v>
      </c>
    </row>
    <row r="60" spans="12:17">
      <c r="L60" s="1">
        <v>57</v>
      </c>
      <c r="M60" s="1">
        <v>11.9293</v>
      </c>
      <c r="N60" s="1">
        <v>0.03</v>
      </c>
      <c r="P60" s="1">
        <v>46</v>
      </c>
      <c r="Q60" s="1">
        <v>0.95930000000000004</v>
      </c>
    </row>
    <row r="61" spans="12:17">
      <c r="L61" s="1">
        <v>58</v>
      </c>
      <c r="M61" s="1">
        <v>12.2318</v>
      </c>
      <c r="N61" s="1">
        <v>3.0200000000000001E-2</v>
      </c>
      <c r="P61" s="1">
        <v>47</v>
      </c>
      <c r="Q61" s="1">
        <v>0.95860000000000001</v>
      </c>
    </row>
    <row r="62" spans="12:17">
      <c r="L62" s="1">
        <v>59</v>
      </c>
      <c r="M62" s="1">
        <v>12.5364</v>
      </c>
      <c r="N62" s="1">
        <v>3.0499999999999999E-2</v>
      </c>
      <c r="P62" s="1">
        <v>48</v>
      </c>
      <c r="Q62" s="1">
        <v>0.95799999999999996</v>
      </c>
    </row>
    <row r="63" spans="12:17">
      <c r="L63" s="1">
        <v>60</v>
      </c>
      <c r="M63" s="1">
        <v>12.8429</v>
      </c>
      <c r="N63" s="1">
        <v>3.0700000000000002E-2</v>
      </c>
      <c r="P63" s="1">
        <v>49</v>
      </c>
      <c r="Q63" s="1">
        <v>0.95730000000000004</v>
      </c>
    </row>
    <row r="64" spans="12:17">
      <c r="L64" s="1">
        <v>61</v>
      </c>
      <c r="M64" s="1">
        <v>13.1515</v>
      </c>
      <c r="N64" s="1">
        <v>3.09E-2</v>
      </c>
      <c r="P64" s="1">
        <v>50</v>
      </c>
      <c r="Q64" s="1">
        <v>0.95660000000000001</v>
      </c>
    </row>
    <row r="65" spans="12:17">
      <c r="L65" s="1">
        <v>62</v>
      </c>
      <c r="M65" s="1">
        <v>13.462</v>
      </c>
      <c r="N65" s="1">
        <v>3.1E-2</v>
      </c>
      <c r="P65" s="1">
        <v>51</v>
      </c>
      <c r="Q65" s="1">
        <v>0.95569999999999999</v>
      </c>
    </row>
    <row r="66" spans="12:17">
      <c r="L66" s="1">
        <v>63</v>
      </c>
      <c r="M66" s="1">
        <v>13.7744</v>
      </c>
      <c r="N66" s="1">
        <v>3.1199999999999999E-2</v>
      </c>
      <c r="P66" s="1">
        <v>52</v>
      </c>
      <c r="Q66" s="1">
        <v>0.95479999999999998</v>
      </c>
    </row>
    <row r="67" spans="12:17">
      <c r="L67" s="1">
        <v>64</v>
      </c>
      <c r="M67" s="1">
        <v>14.088699999999999</v>
      </c>
      <c r="N67" s="1">
        <v>3.1399999999999997E-2</v>
      </c>
      <c r="P67" s="1">
        <v>53</v>
      </c>
      <c r="Q67" s="1">
        <v>0.95379999999999998</v>
      </c>
    </row>
    <row r="68" spans="12:17">
      <c r="L68" s="1">
        <v>65</v>
      </c>
      <c r="M68" s="1">
        <v>14.4048</v>
      </c>
      <c r="N68" s="1">
        <v>3.1600000000000003E-2</v>
      </c>
      <c r="P68" s="1">
        <v>54</v>
      </c>
      <c r="Q68" s="1">
        <v>0.95289999999999997</v>
      </c>
    </row>
    <row r="69" spans="12:17">
      <c r="L69" s="1">
        <v>66</v>
      </c>
      <c r="M69" s="1">
        <v>14.722799999999999</v>
      </c>
      <c r="N69" s="1">
        <v>3.1800000000000002E-2</v>
      </c>
      <c r="P69" s="1">
        <v>55</v>
      </c>
      <c r="Q69" s="1">
        <v>0.95199999999999996</v>
      </c>
    </row>
    <row r="70" spans="12:17">
      <c r="L70" s="1">
        <v>67</v>
      </c>
      <c r="M70" s="1">
        <v>15.0426</v>
      </c>
      <c r="N70" s="1">
        <v>3.2000000000000001E-2</v>
      </c>
      <c r="P70" s="1">
        <v>56</v>
      </c>
      <c r="Q70" s="1">
        <v>0.95169999999999999</v>
      </c>
    </row>
    <row r="71" spans="12:17">
      <c r="L71" s="1">
        <v>68</v>
      </c>
      <c r="M71" s="1">
        <v>15.3642</v>
      </c>
      <c r="N71" s="1">
        <v>3.2199999999999999E-2</v>
      </c>
      <c r="P71" s="1">
        <v>57</v>
      </c>
      <c r="Q71" s="1">
        <v>0.95140000000000002</v>
      </c>
    </row>
    <row r="72" spans="12:17">
      <c r="L72" s="1">
        <v>69</v>
      </c>
      <c r="M72" s="1">
        <v>15.6875</v>
      </c>
      <c r="N72" s="1">
        <v>3.2300000000000002E-2</v>
      </c>
      <c r="P72" s="1">
        <v>58</v>
      </c>
      <c r="Q72" s="1">
        <v>0.95109999999999995</v>
      </c>
    </row>
    <row r="73" spans="12:17">
      <c r="L73" s="1">
        <v>70</v>
      </c>
      <c r="M73" s="1">
        <v>16.012499999999999</v>
      </c>
      <c r="N73" s="1">
        <v>3.2500000000000001E-2</v>
      </c>
      <c r="P73" s="1">
        <v>59</v>
      </c>
      <c r="Q73" s="1">
        <v>0.95079999999999998</v>
      </c>
    </row>
    <row r="74" spans="12:17">
      <c r="L74" s="1">
        <v>71</v>
      </c>
      <c r="M74" s="1">
        <v>16.339200000000002</v>
      </c>
      <c r="N74" s="1">
        <v>3.27E-2</v>
      </c>
      <c r="P74" s="1">
        <v>60</v>
      </c>
      <c r="Q74" s="1">
        <v>0.95050000000000001</v>
      </c>
    </row>
    <row r="75" spans="12:17">
      <c r="L75" s="1">
        <v>72</v>
      </c>
      <c r="M75" s="1">
        <v>16.6676</v>
      </c>
      <c r="N75" s="1">
        <v>3.2800000000000003E-2</v>
      </c>
      <c r="P75" s="1">
        <v>61</v>
      </c>
      <c r="Q75" s="1">
        <v>0.94979999999999998</v>
      </c>
    </row>
    <row r="76" spans="12:17">
      <c r="L76" s="1">
        <v>73</v>
      </c>
      <c r="M76" s="1">
        <v>16.997599999999998</v>
      </c>
      <c r="N76" s="1">
        <v>3.3000000000000002E-2</v>
      </c>
      <c r="P76" s="1">
        <v>62</v>
      </c>
      <c r="Q76" s="1">
        <v>0.94910000000000005</v>
      </c>
    </row>
    <row r="77" spans="12:17">
      <c r="L77" s="1">
        <v>74</v>
      </c>
      <c r="M77" s="1">
        <v>17.3292</v>
      </c>
      <c r="N77" s="1">
        <v>3.32E-2</v>
      </c>
      <c r="P77" s="1">
        <v>63</v>
      </c>
      <c r="Q77" s="1">
        <v>0.94830000000000003</v>
      </c>
    </row>
    <row r="78" spans="12:17">
      <c r="L78" s="1">
        <v>75</v>
      </c>
      <c r="M78" s="1">
        <v>17.662400000000002</v>
      </c>
      <c r="N78" s="1">
        <v>3.3300000000000003E-2</v>
      </c>
      <c r="P78" s="1">
        <v>64</v>
      </c>
      <c r="Q78" s="1">
        <v>0.9476</v>
      </c>
    </row>
    <row r="79" spans="12:17">
      <c r="L79" s="1">
        <v>76</v>
      </c>
      <c r="M79" s="1">
        <v>17.9971</v>
      </c>
      <c r="N79" s="1">
        <v>3.3500000000000002E-2</v>
      </c>
    </row>
    <row r="80" spans="12:17">
      <c r="L80" s="1">
        <v>77</v>
      </c>
      <c r="M80" s="1">
        <v>18.333400000000001</v>
      </c>
      <c r="N80" s="1">
        <v>3.3599999999999998E-2</v>
      </c>
    </row>
    <row r="81" spans="12:14">
      <c r="L81" s="1">
        <v>78</v>
      </c>
      <c r="M81" s="1">
        <v>18.671199999999999</v>
      </c>
      <c r="N81" s="1">
        <v>3.3799999999999997E-2</v>
      </c>
    </row>
    <row r="82" spans="12:14">
      <c r="L82" s="1">
        <v>79</v>
      </c>
      <c r="M82" s="1">
        <v>19.0105</v>
      </c>
      <c r="N82" s="1">
        <v>3.39E-2</v>
      </c>
    </row>
    <row r="83" spans="12:14">
      <c r="L83" s="1">
        <v>80</v>
      </c>
      <c r="M83" s="1">
        <v>19.351199999999999</v>
      </c>
      <c r="N83" s="1">
        <v>3.4099999999999998E-2</v>
      </c>
    </row>
    <row r="84" spans="12:14">
      <c r="L84" s="1">
        <v>81</v>
      </c>
      <c r="M84" s="1">
        <v>19.6934</v>
      </c>
      <c r="N84" s="1">
        <v>3.4200000000000001E-2</v>
      </c>
    </row>
    <row r="85" spans="12:14">
      <c r="L85" s="1">
        <v>82</v>
      </c>
      <c r="M85" s="1">
        <v>20.036999999999999</v>
      </c>
      <c r="N85" s="1">
        <v>3.44E-2</v>
      </c>
    </row>
    <row r="86" spans="12:14">
      <c r="L86" s="1">
        <v>83</v>
      </c>
      <c r="M86" s="1">
        <v>20.382000000000001</v>
      </c>
      <c r="N86" s="1">
        <v>3.4500000000000003E-2</v>
      </c>
    </row>
    <row r="87" spans="12:14">
      <c r="L87" s="1">
        <v>84</v>
      </c>
      <c r="M87" s="1">
        <v>20.728300000000001</v>
      </c>
      <c r="N87" s="1">
        <v>3.4599999999999999E-2</v>
      </c>
    </row>
    <row r="88" spans="12:14">
      <c r="L88" s="1">
        <v>85</v>
      </c>
      <c r="M88" s="1">
        <v>21.076000000000001</v>
      </c>
      <c r="N88" s="1">
        <v>3.4799999999999998E-2</v>
      </c>
    </row>
    <row r="89" spans="12:14">
      <c r="L89" s="1">
        <v>86</v>
      </c>
      <c r="M89" s="1">
        <v>21.425000000000001</v>
      </c>
      <c r="N89" s="1">
        <v>3.49E-2</v>
      </c>
    </row>
    <row r="90" spans="12:14">
      <c r="L90" s="1">
        <v>87</v>
      </c>
      <c r="M90" s="1">
        <v>21.775300000000001</v>
      </c>
      <c r="N90" s="1">
        <v>3.5000000000000003E-2</v>
      </c>
    </row>
    <row r="91" spans="12:14">
      <c r="L91" s="1">
        <v>88</v>
      </c>
      <c r="M91" s="1">
        <v>22.126899999999999</v>
      </c>
      <c r="N91" s="1">
        <v>3.5200000000000002E-2</v>
      </c>
    </row>
    <row r="92" spans="12:14">
      <c r="L92" s="1">
        <v>89</v>
      </c>
      <c r="M92" s="1">
        <v>22.479800000000001</v>
      </c>
      <c r="N92" s="1">
        <v>3.5299999999999998E-2</v>
      </c>
    </row>
    <row r="93" spans="12:14">
      <c r="L93" s="1">
        <v>90</v>
      </c>
      <c r="M93" s="1">
        <v>22.8339</v>
      </c>
      <c r="N93" s="1">
        <v>3.5400000000000001E-2</v>
      </c>
    </row>
    <row r="94" spans="12:14">
      <c r="L94" s="1">
        <v>91</v>
      </c>
      <c r="M94" s="1">
        <v>23.1892</v>
      </c>
      <c r="N94" s="1">
        <v>3.5499999999999997E-2</v>
      </c>
    </row>
    <row r="95" spans="12:14">
      <c r="L95" s="1">
        <v>92</v>
      </c>
      <c r="M95" s="1">
        <v>23.5457</v>
      </c>
      <c r="N95" s="1">
        <v>3.56E-2</v>
      </c>
    </row>
    <row r="96" spans="12:14">
      <c r="L96" s="1">
        <v>93</v>
      </c>
      <c r="M96" s="1">
        <v>23.903300000000002</v>
      </c>
      <c r="N96" s="1">
        <v>3.5799999999999998E-2</v>
      </c>
    </row>
    <row r="97" spans="12:14">
      <c r="L97" s="1">
        <v>94</v>
      </c>
      <c r="M97" s="1">
        <v>24.2622</v>
      </c>
      <c r="N97" s="1">
        <v>3.5900000000000001E-2</v>
      </c>
    </row>
    <row r="98" spans="12:14">
      <c r="L98" s="1">
        <v>95</v>
      </c>
      <c r="M98" s="1">
        <v>24.6221</v>
      </c>
      <c r="N98" s="1">
        <v>3.5999999999999997E-2</v>
      </c>
    </row>
    <row r="99" spans="12:14">
      <c r="L99" s="1">
        <v>96</v>
      </c>
      <c r="M99" s="1">
        <v>24.9832</v>
      </c>
      <c r="N99" s="1">
        <v>3.61E-2</v>
      </c>
    </row>
    <row r="100" spans="12:14">
      <c r="L100" s="1">
        <v>97</v>
      </c>
      <c r="M100" s="1">
        <v>25.345400000000001</v>
      </c>
      <c r="N100" s="1">
        <v>3.6200000000000003E-2</v>
      </c>
    </row>
    <row r="101" spans="12:14">
      <c r="L101" s="1">
        <v>98</v>
      </c>
      <c r="M101" s="1">
        <v>25.708600000000001</v>
      </c>
      <c r="N101" s="1">
        <v>3.6299999999999999E-2</v>
      </c>
    </row>
    <row r="102" spans="12:14">
      <c r="L102" s="1">
        <v>99</v>
      </c>
      <c r="M102" s="1">
        <v>26.072900000000001</v>
      </c>
      <c r="N102" s="1">
        <v>3.6400000000000002E-2</v>
      </c>
    </row>
    <row r="103" spans="12:14">
      <c r="L103" s="1">
        <v>100</v>
      </c>
      <c r="M103" s="1">
        <v>26.438199999999998</v>
      </c>
      <c r="N103" s="1">
        <v>3.6499999999999998E-2</v>
      </c>
    </row>
    <row r="104" spans="12:14">
      <c r="L104" s="1">
        <v>101</v>
      </c>
      <c r="M104" s="1">
        <v>26.804600000000001</v>
      </c>
      <c r="N104" s="1">
        <v>3.6600000000000001E-2</v>
      </c>
    </row>
    <row r="105" spans="12:14">
      <c r="L105" s="1">
        <v>102</v>
      </c>
      <c r="M105" s="1">
        <v>27.171900000000001</v>
      </c>
      <c r="N105" s="1">
        <v>3.6700000000000003E-2</v>
      </c>
    </row>
    <row r="106" spans="12:14">
      <c r="L106" s="1">
        <v>103</v>
      </c>
      <c r="M106" s="1">
        <v>27.540199999999999</v>
      </c>
      <c r="N106" s="1">
        <v>3.6799999999999999E-2</v>
      </c>
    </row>
    <row r="107" spans="12:14">
      <c r="L107" s="1">
        <v>104</v>
      </c>
      <c r="M107" s="1">
        <v>27.909500000000001</v>
      </c>
      <c r="N107" s="1">
        <v>3.6900000000000002E-2</v>
      </c>
    </row>
    <row r="108" spans="12:14">
      <c r="L108" s="1">
        <v>105</v>
      </c>
      <c r="M108" s="1">
        <v>28.279699999999998</v>
      </c>
      <c r="N108" s="1">
        <v>3.6999999999999998E-2</v>
      </c>
    </row>
    <row r="109" spans="12:14">
      <c r="L109" s="1">
        <v>106</v>
      </c>
      <c r="M109" s="1">
        <v>28.6508</v>
      </c>
      <c r="N109" s="1">
        <v>3.7100000000000001E-2</v>
      </c>
    </row>
    <row r="110" spans="12:14">
      <c r="L110" s="1">
        <v>107</v>
      </c>
      <c r="M110" s="1">
        <v>29.0229</v>
      </c>
      <c r="N110" s="1">
        <v>3.7199999999999997E-2</v>
      </c>
    </row>
    <row r="111" spans="12:14">
      <c r="L111" s="1">
        <v>108</v>
      </c>
      <c r="M111" s="1">
        <v>29.395800000000001</v>
      </c>
      <c r="N111" s="1">
        <v>3.73E-2</v>
      </c>
    </row>
    <row r="112" spans="12:14">
      <c r="L112" s="1">
        <v>109</v>
      </c>
      <c r="M112" s="1">
        <v>29.769600000000001</v>
      </c>
      <c r="N112" s="1">
        <v>3.7400000000000003E-2</v>
      </c>
    </row>
    <row r="113" spans="12:14">
      <c r="L113" s="1">
        <v>110</v>
      </c>
      <c r="M113" s="1">
        <v>30.144200000000001</v>
      </c>
      <c r="N113" s="1">
        <v>3.7499999999999999E-2</v>
      </c>
    </row>
    <row r="114" spans="12:14">
      <c r="L114" s="1">
        <v>111</v>
      </c>
      <c r="M114" s="1">
        <v>30.5197</v>
      </c>
      <c r="N114" s="1">
        <v>3.7499999999999999E-2</v>
      </c>
    </row>
    <row r="115" spans="12:14">
      <c r="L115" s="1">
        <v>112</v>
      </c>
      <c r="M115" s="1">
        <v>30.144200000000001</v>
      </c>
      <c r="N115" s="1">
        <v>3.7600000000000001E-2</v>
      </c>
    </row>
    <row r="116" spans="12:14">
      <c r="L116" s="1">
        <v>113</v>
      </c>
      <c r="M116" s="1">
        <v>31.273099999999999</v>
      </c>
      <c r="N116" s="1">
        <v>3.7699999999999997E-2</v>
      </c>
    </row>
    <row r="117" spans="12:14">
      <c r="L117" s="1">
        <v>114</v>
      </c>
      <c r="M117" s="1">
        <v>31.651</v>
      </c>
      <c r="N117" s="1">
        <v>3.78E-2</v>
      </c>
    </row>
    <row r="118" spans="12:14">
      <c r="L118" s="1">
        <v>115</v>
      </c>
      <c r="M118" s="1">
        <v>32.029600000000002</v>
      </c>
      <c r="N118" s="1">
        <v>3.7900000000000003E-2</v>
      </c>
    </row>
    <row r="119" spans="12:14">
      <c r="L119" s="1">
        <v>116</v>
      </c>
      <c r="M119" s="1">
        <v>32.408999999999999</v>
      </c>
      <c r="N119" s="1">
        <v>3.7900000000000003E-2</v>
      </c>
    </row>
    <row r="120" spans="12:14">
      <c r="L120" s="1">
        <v>117</v>
      </c>
      <c r="M120" s="1">
        <v>32.789099999999998</v>
      </c>
      <c r="N120" s="1">
        <v>3.7999999999999999E-2</v>
      </c>
    </row>
    <row r="121" spans="12:14">
      <c r="L121" s="1">
        <v>118</v>
      </c>
      <c r="M121" s="1">
        <v>33.169899999999998</v>
      </c>
      <c r="N121" s="1">
        <v>3.8100000000000002E-2</v>
      </c>
    </row>
    <row r="122" spans="12:14">
      <c r="L122" s="1">
        <v>119</v>
      </c>
      <c r="M122" s="1">
        <v>33.551400000000001</v>
      </c>
      <c r="N122" s="1">
        <v>3.8199999999999998E-2</v>
      </c>
    </row>
    <row r="123" spans="12:14">
      <c r="L123" s="1">
        <v>120</v>
      </c>
      <c r="M123" s="1">
        <v>33.933500000000002</v>
      </c>
      <c r="N123" s="1">
        <v>3.8199999999999998E-2</v>
      </c>
    </row>
    <row r="124" spans="12:14">
      <c r="L124" s="1">
        <v>121</v>
      </c>
      <c r="M124" s="1">
        <v>34.316400000000002</v>
      </c>
      <c r="N124" s="1">
        <v>3.8300000000000001E-2</v>
      </c>
    </row>
    <row r="125" spans="12:14">
      <c r="L125" s="1">
        <v>122</v>
      </c>
      <c r="M125" s="1">
        <v>34.6999</v>
      </c>
      <c r="N125" s="1">
        <v>3.8300000000000001E-2</v>
      </c>
    </row>
    <row r="126" spans="12:14">
      <c r="L126" s="1">
        <v>123</v>
      </c>
      <c r="M126" s="1">
        <v>35.084000000000003</v>
      </c>
      <c r="N126" s="1">
        <v>3.8399999999999997E-2</v>
      </c>
    </row>
    <row r="127" spans="12:14">
      <c r="L127" s="1">
        <v>124</v>
      </c>
      <c r="M127" s="1">
        <v>35.468699999999998</v>
      </c>
      <c r="N127" s="1">
        <v>3.85E-2</v>
      </c>
    </row>
    <row r="128" spans="12:14">
      <c r="L128" s="1">
        <v>125</v>
      </c>
      <c r="M128" s="1">
        <v>35.853999999999999</v>
      </c>
      <c r="N128" s="1">
        <v>3.85E-2</v>
      </c>
    </row>
    <row r="129" spans="12:14">
      <c r="L129" s="1">
        <v>126</v>
      </c>
      <c r="M129" s="1">
        <v>36.239899999999999</v>
      </c>
      <c r="N129" s="1">
        <v>3.8600000000000002E-2</v>
      </c>
    </row>
    <row r="130" spans="12:14">
      <c r="L130" s="1">
        <v>127</v>
      </c>
      <c r="M130" s="1">
        <v>36.626399999999997</v>
      </c>
      <c r="N130" s="1">
        <v>3.8600000000000002E-2</v>
      </c>
    </row>
    <row r="131" spans="12:14">
      <c r="L131" s="1">
        <v>128</v>
      </c>
      <c r="M131" s="1">
        <v>37.013300000000001</v>
      </c>
      <c r="N131" s="1">
        <v>3.8699999999999998E-2</v>
      </c>
    </row>
    <row r="132" spans="12:14">
      <c r="L132" s="1">
        <v>129</v>
      </c>
      <c r="M132" s="1">
        <v>37.4009</v>
      </c>
      <c r="N132" s="1">
        <v>3.8800000000000001E-2</v>
      </c>
    </row>
    <row r="133" spans="12:14">
      <c r="L133" s="1">
        <v>130</v>
      </c>
      <c r="M133" s="1">
        <v>37.788899999999998</v>
      </c>
      <c r="N133" s="1">
        <v>3.8800000000000001E-2</v>
      </c>
    </row>
    <row r="134" spans="12:14">
      <c r="L134" s="1">
        <v>131</v>
      </c>
      <c r="M134" s="1">
        <v>38.177399999999999</v>
      </c>
      <c r="N134" s="1">
        <v>3.8899999999999997E-2</v>
      </c>
    </row>
    <row r="135" spans="12:14">
      <c r="L135" s="1">
        <v>132</v>
      </c>
      <c r="M135" s="1">
        <v>38.566499999999998</v>
      </c>
      <c r="N135" s="1">
        <v>3.8899999999999997E-2</v>
      </c>
    </row>
    <row r="136" spans="12:14">
      <c r="L136" s="1">
        <v>133</v>
      </c>
      <c r="M136" s="1">
        <v>38.9559</v>
      </c>
      <c r="N136" s="1">
        <v>3.8899999999999997E-2</v>
      </c>
    </row>
    <row r="137" spans="12:14">
      <c r="L137" s="1">
        <v>134</v>
      </c>
      <c r="M137" s="1">
        <v>39.3459</v>
      </c>
      <c r="N137" s="1">
        <v>3.9E-2</v>
      </c>
    </row>
    <row r="138" spans="12:14">
      <c r="L138" s="1">
        <v>135</v>
      </c>
      <c r="M138" s="1">
        <v>39.736199999999997</v>
      </c>
      <c r="N138" s="1">
        <v>3.9E-2</v>
      </c>
    </row>
    <row r="139" spans="12:14">
      <c r="L139" s="1">
        <v>136</v>
      </c>
      <c r="M139" s="1">
        <v>40.127000000000002</v>
      </c>
      <c r="N139" s="1">
        <v>3.9100000000000003E-2</v>
      </c>
    </row>
    <row r="140" spans="12:14">
      <c r="L140" s="1">
        <v>137</v>
      </c>
      <c r="M140" s="1">
        <v>40.5182</v>
      </c>
      <c r="N140" s="1">
        <v>3.9100000000000003E-2</v>
      </c>
    </row>
    <row r="141" spans="12:14">
      <c r="L141" s="1">
        <v>138</v>
      </c>
      <c r="M141" s="1">
        <v>40.909799999999997</v>
      </c>
      <c r="N141" s="1">
        <v>3.9199999999999999E-2</v>
      </c>
    </row>
    <row r="142" spans="12:14">
      <c r="L142" s="1">
        <v>139</v>
      </c>
      <c r="M142" s="1">
        <v>41.301699999999997</v>
      </c>
      <c r="N142" s="1">
        <v>3.9199999999999999E-2</v>
      </c>
    </row>
    <row r="143" spans="12:14">
      <c r="L143" s="1">
        <v>140</v>
      </c>
      <c r="M143" s="1">
        <v>41.694000000000003</v>
      </c>
      <c r="N143" s="1">
        <v>3.9199999999999999E-2</v>
      </c>
    </row>
    <row r="144" spans="12:14">
      <c r="L144" s="1">
        <v>141</v>
      </c>
      <c r="M144" s="1">
        <v>42.086599999999997</v>
      </c>
      <c r="N144" s="1">
        <v>3.9300000000000002E-2</v>
      </c>
    </row>
    <row r="145" spans="12:14">
      <c r="L145" s="1">
        <v>142</v>
      </c>
      <c r="M145" s="1">
        <v>42.479599999999998</v>
      </c>
      <c r="N145" s="1">
        <v>3.9300000000000002E-2</v>
      </c>
    </row>
    <row r="146" spans="12:14">
      <c r="L146" s="1">
        <v>143</v>
      </c>
      <c r="M146" s="1">
        <v>42.872900000000001</v>
      </c>
      <c r="N146" s="1">
        <v>3.9300000000000002E-2</v>
      </c>
    </row>
    <row r="147" spans="12:14">
      <c r="L147" s="1">
        <v>144</v>
      </c>
      <c r="M147" s="1">
        <v>43.266399999999997</v>
      </c>
      <c r="N147" s="1">
        <v>3.9399999999999998E-2</v>
      </c>
    </row>
    <row r="148" spans="12:14">
      <c r="L148" s="1">
        <v>145</v>
      </c>
      <c r="M148" s="1">
        <v>43.660299999999999</v>
      </c>
      <c r="N148" s="1">
        <v>3.9399999999999998E-2</v>
      </c>
    </row>
    <row r="149" spans="12:14">
      <c r="L149" s="1">
        <v>146</v>
      </c>
      <c r="M149" s="1">
        <v>44.054400000000001</v>
      </c>
      <c r="N149" s="1">
        <v>3.9399999999999998E-2</v>
      </c>
    </row>
    <row r="150" spans="12:14">
      <c r="L150" s="1">
        <v>147</v>
      </c>
      <c r="M150" s="1">
        <v>44.448700000000002</v>
      </c>
      <c r="N150" s="1">
        <v>3.9399999999999998E-2</v>
      </c>
    </row>
    <row r="151" spans="12:14">
      <c r="L151" s="1">
        <v>148</v>
      </c>
      <c r="M151" s="1">
        <v>44.843299999999999</v>
      </c>
      <c r="N151" s="1">
        <v>3.95E-2</v>
      </c>
    </row>
    <row r="152" spans="12:14">
      <c r="L152" s="1">
        <v>149</v>
      </c>
      <c r="M152" s="1">
        <v>45.238100000000003</v>
      </c>
      <c r="N152" s="1">
        <v>3.95E-2</v>
      </c>
    </row>
    <row r="153" spans="12:14">
      <c r="L153" s="1">
        <v>150</v>
      </c>
      <c r="M153" s="1">
        <v>45.633099999999999</v>
      </c>
      <c r="N153" s="1">
        <v>3.95E-2</v>
      </c>
    </row>
    <row r="154" spans="12:14">
      <c r="L154" s="1">
        <v>151</v>
      </c>
      <c r="M154" s="1">
        <v>46.028300000000002</v>
      </c>
      <c r="N154" s="1">
        <v>3.95E-2</v>
      </c>
    </row>
    <row r="155" spans="12:14">
      <c r="L155" s="1">
        <v>152</v>
      </c>
      <c r="M155" s="1">
        <v>46.423699999999997</v>
      </c>
      <c r="N155" s="1">
        <v>3.95E-2</v>
      </c>
    </row>
    <row r="156" spans="12:14">
      <c r="L156" s="1">
        <v>153</v>
      </c>
      <c r="M156" s="1">
        <v>46.819200000000002</v>
      </c>
      <c r="N156" s="1">
        <v>3.9600000000000003E-2</v>
      </c>
    </row>
    <row r="157" spans="12:14">
      <c r="L157" s="1">
        <v>154</v>
      </c>
      <c r="M157" s="1">
        <v>47.2149</v>
      </c>
      <c r="N157" s="1">
        <v>3.9600000000000003E-2</v>
      </c>
    </row>
    <row r="158" spans="12:14">
      <c r="L158" s="1">
        <v>155</v>
      </c>
      <c r="M158" s="1">
        <v>47.610599999999998</v>
      </c>
      <c r="N158" s="1">
        <v>3.9600000000000003E-2</v>
      </c>
    </row>
    <row r="159" spans="12:14">
      <c r="L159" s="1">
        <v>156</v>
      </c>
      <c r="M159" s="1">
        <v>48.006500000000003</v>
      </c>
      <c r="N159" s="1">
        <v>3.9600000000000003E-2</v>
      </c>
    </row>
    <row r="160" spans="12:14">
      <c r="L160" s="1">
        <v>157</v>
      </c>
      <c r="M160" s="1">
        <v>48.402500000000003</v>
      </c>
      <c r="N160" s="1">
        <v>3.9600000000000003E-2</v>
      </c>
    </row>
    <row r="161" spans="12:14">
      <c r="L161" s="1">
        <v>158</v>
      </c>
      <c r="M161" s="1">
        <v>48.7986</v>
      </c>
      <c r="N161" s="1">
        <v>3.9600000000000003E-2</v>
      </c>
    </row>
    <row r="162" spans="12:14">
      <c r="L162" s="1">
        <v>159</v>
      </c>
      <c r="M162" s="1">
        <v>49.194800000000001</v>
      </c>
      <c r="N162" s="1">
        <v>3.9600000000000003E-2</v>
      </c>
    </row>
    <row r="163" spans="12:14">
      <c r="L163" s="1">
        <v>160</v>
      </c>
      <c r="M163" s="1">
        <v>49.590899999999998</v>
      </c>
      <c r="N163" s="1">
        <v>3.9600000000000003E-2</v>
      </c>
    </row>
    <row r="164" spans="12:14">
      <c r="L164" s="1">
        <v>161</v>
      </c>
      <c r="M164" s="1">
        <v>49.987200000000001</v>
      </c>
      <c r="N164" s="1">
        <v>3.9600000000000003E-2</v>
      </c>
    </row>
    <row r="165" spans="12:14">
      <c r="L165" s="1">
        <v>162</v>
      </c>
      <c r="M165" s="1">
        <v>50.383400000000002</v>
      </c>
      <c r="N165" s="1">
        <v>3.9600000000000003E-2</v>
      </c>
    </row>
    <row r="166" spans="12:14">
      <c r="L166" s="1">
        <v>163</v>
      </c>
      <c r="M166" s="1">
        <v>50.779699999999998</v>
      </c>
      <c r="N166" s="1">
        <v>3.9600000000000003E-2</v>
      </c>
    </row>
    <row r="167" spans="12:14">
      <c r="L167" s="1">
        <v>164</v>
      </c>
      <c r="M167" s="1">
        <v>51.175899999999999</v>
      </c>
      <c r="N167" s="1">
        <v>3.9600000000000003E-2</v>
      </c>
    </row>
    <row r="168" spans="12:14">
      <c r="L168" s="1">
        <v>165</v>
      </c>
      <c r="M168" s="1">
        <v>51.572099999999999</v>
      </c>
      <c r="N168" s="1">
        <v>3.9600000000000003E-2</v>
      </c>
    </row>
    <row r="169" spans="12:14">
      <c r="L169" s="1">
        <v>166</v>
      </c>
      <c r="M169" s="1">
        <v>51.968299999999999</v>
      </c>
      <c r="N169" s="1">
        <v>3.9600000000000003E-2</v>
      </c>
    </row>
    <row r="170" spans="12:14">
      <c r="L170" s="1">
        <v>167</v>
      </c>
      <c r="M170" s="1">
        <v>52.3645</v>
      </c>
      <c r="N170" s="1">
        <v>3.9600000000000003E-2</v>
      </c>
    </row>
    <row r="171" spans="12:14">
      <c r="L171" s="1">
        <v>168</v>
      </c>
      <c r="M171" s="1">
        <v>52.7605</v>
      </c>
      <c r="N171" s="1">
        <v>3.9600000000000003E-2</v>
      </c>
    </row>
    <row r="172" spans="12:14">
      <c r="L172" s="1">
        <v>169</v>
      </c>
      <c r="M172" s="1">
        <v>53.156500000000001</v>
      </c>
      <c r="N172" s="1">
        <v>3.9600000000000003E-2</v>
      </c>
    </row>
    <row r="173" spans="12:14">
      <c r="L173" s="1">
        <v>170</v>
      </c>
      <c r="M173" s="1">
        <v>53.552399999999999</v>
      </c>
      <c r="N173" s="1">
        <v>3.9600000000000003E-2</v>
      </c>
    </row>
    <row r="174" spans="12:14">
      <c r="L174" s="1">
        <v>171</v>
      </c>
      <c r="M174" s="1">
        <v>53.948099999999997</v>
      </c>
      <c r="N174" s="1">
        <v>3.9600000000000003E-2</v>
      </c>
    </row>
    <row r="175" spans="12:14">
      <c r="L175" s="1">
        <v>172</v>
      </c>
      <c r="M175" s="1">
        <v>54.343800000000002</v>
      </c>
      <c r="N175" s="1">
        <v>3.9600000000000003E-2</v>
      </c>
    </row>
    <row r="176" spans="12:14">
      <c r="L176" s="1">
        <v>173</v>
      </c>
      <c r="M176" s="1">
        <v>54.7393</v>
      </c>
      <c r="N176" s="1">
        <v>3.95E-2</v>
      </c>
    </row>
    <row r="177" spans="12:14">
      <c r="L177" s="1">
        <v>174</v>
      </c>
      <c r="M177" s="1">
        <v>55.134599999999999</v>
      </c>
      <c r="N177" s="1">
        <v>3.95E-2</v>
      </c>
    </row>
    <row r="178" spans="12:14">
      <c r="L178" s="1">
        <v>175</v>
      </c>
      <c r="M178" s="1">
        <v>55.529699999999998</v>
      </c>
      <c r="N178" s="1">
        <v>3.95E-2</v>
      </c>
    </row>
    <row r="179" spans="12:14">
      <c r="L179" s="1">
        <v>176</v>
      </c>
      <c r="M179" s="1">
        <v>55.924700000000001</v>
      </c>
      <c r="N179" s="1">
        <v>3.95E-2</v>
      </c>
    </row>
    <row r="180" spans="12:14">
      <c r="L180" s="1">
        <v>177</v>
      </c>
      <c r="M180" s="1">
        <v>56.319499999999998</v>
      </c>
      <c r="N180" s="1">
        <v>3.95E-2</v>
      </c>
    </row>
    <row r="181" spans="12:14">
      <c r="L181" s="1">
        <v>178</v>
      </c>
      <c r="M181" s="1">
        <v>56.713999999999999</v>
      </c>
      <c r="N181" s="1">
        <v>3.95E-2</v>
      </c>
    </row>
    <row r="182" spans="12:14">
      <c r="L182" s="1">
        <v>179</v>
      </c>
      <c r="M182" s="1">
        <v>57.1083</v>
      </c>
      <c r="N182" s="1">
        <v>3.9399999999999998E-2</v>
      </c>
    </row>
    <row r="183" spans="12:14">
      <c r="L183" s="1">
        <v>180</v>
      </c>
      <c r="M183" s="1">
        <v>57.502400000000002</v>
      </c>
      <c r="N183" s="1">
        <v>3.9399999999999998E-2</v>
      </c>
    </row>
    <row r="184" spans="12:14">
      <c r="L184" s="1">
        <v>181</v>
      </c>
      <c r="M184" s="1">
        <v>57.896099999999997</v>
      </c>
      <c r="N184" s="1">
        <v>3.9399999999999998E-2</v>
      </c>
    </row>
    <row r="185" spans="12:14">
      <c r="L185" s="1">
        <v>182</v>
      </c>
      <c r="M185" s="1">
        <v>58.2896</v>
      </c>
      <c r="N185" s="1">
        <v>3.9399999999999998E-2</v>
      </c>
    </row>
    <row r="186" spans="12:14">
      <c r="L186" s="1">
        <v>183</v>
      </c>
      <c r="M186" s="1">
        <v>58.682899999999997</v>
      </c>
      <c r="N186" s="1">
        <v>3.9300000000000002E-2</v>
      </c>
    </row>
    <row r="187" spans="12:14">
      <c r="L187" s="1">
        <v>184</v>
      </c>
      <c r="M187" s="1">
        <v>59.075699999999998</v>
      </c>
      <c r="N187" s="1">
        <v>3.9300000000000002E-2</v>
      </c>
    </row>
    <row r="188" spans="12:14">
      <c r="L188" s="1">
        <v>185</v>
      </c>
      <c r="M188" s="1">
        <v>59.468299999999999</v>
      </c>
      <c r="N188" s="1">
        <v>3.9300000000000002E-2</v>
      </c>
    </row>
    <row r="189" spans="12:14">
      <c r="L189" s="1">
        <v>186</v>
      </c>
      <c r="M189" s="1">
        <v>59.860500000000002</v>
      </c>
      <c r="N189" s="1">
        <v>3.9199999999999999E-2</v>
      </c>
    </row>
    <row r="190" spans="12:14">
      <c r="L190" s="1">
        <v>187</v>
      </c>
      <c r="M190" s="1">
        <v>60.252400000000002</v>
      </c>
      <c r="N190" s="1">
        <v>3.9199999999999999E-2</v>
      </c>
    </row>
    <row r="191" spans="12:14">
      <c r="L191" s="1">
        <v>188</v>
      </c>
      <c r="M191" s="1">
        <v>60.643900000000002</v>
      </c>
      <c r="N191" s="1">
        <v>3.9100000000000003E-2</v>
      </c>
    </row>
    <row r="192" spans="12:14">
      <c r="L192" s="1">
        <v>189</v>
      </c>
      <c r="M192" s="1">
        <v>61.034999999999997</v>
      </c>
      <c r="N192" s="1">
        <v>3.9100000000000003E-2</v>
      </c>
    </row>
    <row r="193" spans="12:14">
      <c r="L193" s="1">
        <v>190</v>
      </c>
      <c r="M193" s="1">
        <v>61.425699999999999</v>
      </c>
      <c r="N193" s="1">
        <v>3.9100000000000003E-2</v>
      </c>
    </row>
    <row r="194" spans="12:14">
      <c r="L194" s="1">
        <v>191</v>
      </c>
      <c r="M194" s="1">
        <v>61.816000000000003</v>
      </c>
      <c r="N194" s="1">
        <v>3.9E-2</v>
      </c>
    </row>
    <row r="195" spans="12:14">
      <c r="L195" s="1">
        <v>192</v>
      </c>
      <c r="M195" s="1">
        <v>62.205800000000004</v>
      </c>
      <c r="N195" s="1">
        <v>3.9E-2</v>
      </c>
    </row>
    <row r="196" spans="12:14">
      <c r="L196" s="1">
        <v>193</v>
      </c>
      <c r="M196" s="1">
        <v>62.595199999999998</v>
      </c>
      <c r="N196" s="1">
        <v>3.8899999999999997E-2</v>
      </c>
    </row>
    <row r="197" spans="12:14">
      <c r="L197" s="1">
        <v>194</v>
      </c>
      <c r="M197" s="1">
        <v>62.984099999999998</v>
      </c>
      <c r="N197" s="1">
        <v>3.8899999999999997E-2</v>
      </c>
    </row>
    <row r="198" spans="12:14">
      <c r="L198" s="1">
        <v>195</v>
      </c>
      <c r="M198" s="1">
        <v>63.372599999999998</v>
      </c>
      <c r="N198" s="1">
        <v>3.8800000000000001E-2</v>
      </c>
    </row>
    <row r="199" spans="12:14">
      <c r="L199" s="1">
        <v>196</v>
      </c>
      <c r="M199" s="1">
        <v>63.7605</v>
      </c>
      <c r="N199" s="1">
        <v>3.8800000000000001E-2</v>
      </c>
    </row>
    <row r="200" spans="12:14">
      <c r="L200" s="1">
        <v>197</v>
      </c>
      <c r="M200" s="1">
        <v>64.147900000000007</v>
      </c>
      <c r="N200" s="1">
        <v>3.8699999999999998E-2</v>
      </c>
    </row>
    <row r="201" spans="12:14">
      <c r="L201" s="1">
        <v>198</v>
      </c>
      <c r="M201" s="1">
        <v>64.534800000000004</v>
      </c>
      <c r="N201" s="1">
        <v>3.8699999999999998E-2</v>
      </c>
    </row>
    <row r="202" spans="12:14">
      <c r="L202" s="1">
        <v>199</v>
      </c>
      <c r="M202" s="1">
        <v>64.921199999999999</v>
      </c>
      <c r="N202" s="1">
        <v>3.8600000000000002E-2</v>
      </c>
    </row>
    <row r="203" spans="12:14">
      <c r="L203" s="1">
        <v>200</v>
      </c>
      <c r="M203" s="1">
        <v>65.306899999999999</v>
      </c>
      <c r="N203" s="1">
        <v>3.8600000000000002E-2</v>
      </c>
    </row>
    <row r="204" spans="12:14">
      <c r="L204" s="1">
        <v>201</v>
      </c>
      <c r="M204" s="1">
        <v>65.692099999999996</v>
      </c>
      <c r="N204" s="1">
        <v>3.85E-2</v>
      </c>
    </row>
    <row r="205" spans="12:14">
      <c r="L205" s="1">
        <v>202</v>
      </c>
      <c r="M205" s="1">
        <v>66.076700000000002</v>
      </c>
      <c r="N205" s="1">
        <v>3.85E-2</v>
      </c>
    </row>
    <row r="206" spans="12:14">
      <c r="L206" s="1">
        <v>203</v>
      </c>
      <c r="M206" s="1">
        <v>66.460700000000003</v>
      </c>
      <c r="N206" s="1">
        <v>3.8399999999999997E-2</v>
      </c>
    </row>
    <row r="207" spans="12:14">
      <c r="L207" s="1">
        <v>204</v>
      </c>
      <c r="M207" s="1">
        <v>66.844099999999997</v>
      </c>
      <c r="N207" s="1">
        <v>3.8300000000000001E-2</v>
      </c>
    </row>
    <row r="208" spans="12:14">
      <c r="L208" s="1">
        <v>205</v>
      </c>
      <c r="M208" s="1">
        <v>67.226799999999997</v>
      </c>
      <c r="N208" s="1">
        <v>3.8300000000000001E-2</v>
      </c>
    </row>
    <row r="209" spans="12:14">
      <c r="L209" s="1">
        <v>206</v>
      </c>
      <c r="M209" s="1">
        <v>67.608800000000002</v>
      </c>
      <c r="N209" s="1">
        <v>3.8199999999999998E-2</v>
      </c>
    </row>
    <row r="210" spans="12:14">
      <c r="L210" s="1">
        <v>207</v>
      </c>
      <c r="M210" s="1">
        <v>67.990200000000002</v>
      </c>
      <c r="N210" s="1">
        <v>3.8100000000000002E-2</v>
      </c>
    </row>
    <row r="211" spans="12:14">
      <c r="L211" s="1">
        <v>208</v>
      </c>
      <c r="M211" s="1">
        <v>68.370900000000006</v>
      </c>
      <c r="N211" s="1">
        <v>3.8100000000000002E-2</v>
      </c>
    </row>
    <row r="212" spans="12:14">
      <c r="L212" s="1">
        <v>209</v>
      </c>
      <c r="M212" s="1">
        <v>68.750799999999998</v>
      </c>
      <c r="N212" s="1">
        <v>3.7999999999999999E-2</v>
      </c>
    </row>
    <row r="213" spans="12:14">
      <c r="L213" s="1">
        <v>210</v>
      </c>
      <c r="M213" s="1">
        <v>69.13</v>
      </c>
      <c r="N213" s="1">
        <v>3.7900000000000003E-2</v>
      </c>
    </row>
    <row r="214" spans="12:14">
      <c r="L214" s="1">
        <v>211</v>
      </c>
      <c r="M214" s="1">
        <v>69.508499999999998</v>
      </c>
      <c r="N214" s="1">
        <v>3.78E-2</v>
      </c>
    </row>
    <row r="215" spans="12:14">
      <c r="L215" s="1">
        <v>212</v>
      </c>
      <c r="M215" s="1">
        <v>69.886200000000002</v>
      </c>
      <c r="N215" s="1">
        <v>3.78E-2</v>
      </c>
    </row>
    <row r="216" spans="12:14">
      <c r="L216" s="1">
        <v>213</v>
      </c>
      <c r="M216" s="1">
        <v>70.263199999999998</v>
      </c>
      <c r="N216" s="1">
        <v>3.7699999999999997E-2</v>
      </c>
    </row>
    <row r="217" spans="12:14">
      <c r="L217" s="1">
        <v>214</v>
      </c>
      <c r="M217" s="1">
        <v>70.639300000000006</v>
      </c>
      <c r="N217" s="1">
        <v>3.7600000000000001E-2</v>
      </c>
    </row>
    <row r="218" spans="12:14">
      <c r="L218" s="1">
        <v>215</v>
      </c>
      <c r="M218" s="1">
        <v>71.014600000000002</v>
      </c>
      <c r="N218" s="1">
        <v>3.7499999999999999E-2</v>
      </c>
    </row>
    <row r="219" spans="12:14">
      <c r="L219" s="1">
        <v>216</v>
      </c>
      <c r="M219" s="1">
        <v>71.389099999999999</v>
      </c>
      <c r="N219" s="1">
        <v>3.7400000000000003E-2</v>
      </c>
    </row>
    <row r="220" spans="12:14">
      <c r="L220" s="1">
        <v>217</v>
      </c>
      <c r="M220" s="1">
        <v>71.762699999999995</v>
      </c>
      <c r="N220" s="1">
        <v>3.7400000000000003E-2</v>
      </c>
    </row>
    <row r="221" spans="12:14">
      <c r="L221" s="1">
        <v>218</v>
      </c>
      <c r="M221" s="1">
        <v>72.135400000000004</v>
      </c>
      <c r="N221" s="1">
        <v>3.73E-2</v>
      </c>
    </row>
    <row r="222" spans="12:14">
      <c r="L222" s="1">
        <v>219</v>
      </c>
      <c r="M222" s="1">
        <v>72.507300000000001</v>
      </c>
      <c r="N222" s="1">
        <v>3.7199999999999997E-2</v>
      </c>
    </row>
    <row r="223" spans="12:14">
      <c r="L223" s="1">
        <v>220</v>
      </c>
      <c r="M223" s="1">
        <v>72.878299999999996</v>
      </c>
      <c r="N223" s="1">
        <v>3.7100000000000001E-2</v>
      </c>
    </row>
    <row r="224" spans="12:14">
      <c r="L224" s="1">
        <v>221</v>
      </c>
      <c r="M224" s="1">
        <v>73.2483</v>
      </c>
      <c r="N224" s="1">
        <v>3.6999999999999998E-2</v>
      </c>
    </row>
    <row r="225" spans="12:14">
      <c r="L225" s="1">
        <v>222</v>
      </c>
      <c r="M225" s="1">
        <v>73.617400000000004</v>
      </c>
      <c r="N225" s="1">
        <v>3.6900000000000002E-2</v>
      </c>
    </row>
    <row r="226" spans="12:14">
      <c r="L226" s="1">
        <v>223</v>
      </c>
      <c r="M226" s="1">
        <v>73.985500000000002</v>
      </c>
      <c r="N226" s="1">
        <v>3.6799999999999999E-2</v>
      </c>
    </row>
    <row r="227" spans="12:14">
      <c r="L227" s="1">
        <v>224</v>
      </c>
      <c r="M227" s="1">
        <v>74.352599999999995</v>
      </c>
      <c r="N227" s="1">
        <v>3.6700000000000003E-2</v>
      </c>
    </row>
    <row r="228" spans="12:14">
      <c r="L228" s="1">
        <v>225</v>
      </c>
      <c r="M228" s="1">
        <v>74.718800000000002</v>
      </c>
      <c r="N228" s="1">
        <v>3.6600000000000001E-2</v>
      </c>
    </row>
    <row r="229" spans="12:14">
      <c r="L229" s="1">
        <v>226</v>
      </c>
      <c r="M229" s="1">
        <v>75.089299999999994</v>
      </c>
      <c r="N229" s="1">
        <v>3.6499999999999998E-2</v>
      </c>
    </row>
    <row r="230" spans="12:14">
      <c r="L230" s="1">
        <v>227</v>
      </c>
      <c r="M230" s="1">
        <v>75.447999999999993</v>
      </c>
      <c r="N230" s="1">
        <v>3.6400000000000002E-2</v>
      </c>
    </row>
    <row r="231" spans="12:14">
      <c r="L231" s="1">
        <v>228</v>
      </c>
      <c r="M231" s="1">
        <v>75.811000000000007</v>
      </c>
      <c r="N231" s="1">
        <v>3.6299999999999999E-2</v>
      </c>
    </row>
    <row r="232" spans="12:14">
      <c r="L232" s="1">
        <v>229</v>
      </c>
      <c r="M232" s="1">
        <v>76.173000000000002</v>
      </c>
      <c r="N232" s="1">
        <v>3.6200000000000003E-2</v>
      </c>
    </row>
    <row r="233" spans="12:14">
      <c r="L233" s="1">
        <v>230</v>
      </c>
      <c r="M233" s="1">
        <v>76.533799999999999</v>
      </c>
      <c r="N233" s="1">
        <v>3.61E-2</v>
      </c>
    </row>
    <row r="234" spans="12:14">
      <c r="L234" s="1">
        <v>231</v>
      </c>
      <c r="M234" s="1">
        <v>76.893500000000003</v>
      </c>
      <c r="N234" s="1">
        <v>3.5999999999999997E-2</v>
      </c>
    </row>
    <row r="235" spans="12:14">
      <c r="L235" s="1">
        <v>232</v>
      </c>
      <c r="M235" s="1">
        <v>77.252099999999999</v>
      </c>
      <c r="N235" s="1">
        <v>3.5900000000000001E-2</v>
      </c>
    </row>
    <row r="236" spans="12:14">
      <c r="L236" s="1">
        <v>233</v>
      </c>
      <c r="M236" s="1">
        <v>77.6096</v>
      </c>
      <c r="N236" s="1">
        <v>3.5700000000000003E-2</v>
      </c>
    </row>
    <row r="237" spans="12:14">
      <c r="L237" s="1">
        <v>234</v>
      </c>
      <c r="M237" s="1">
        <v>77.965800000000002</v>
      </c>
      <c r="N237" s="1">
        <v>3.56E-2</v>
      </c>
    </row>
    <row r="238" spans="12:14">
      <c r="L238" s="1">
        <v>235</v>
      </c>
      <c r="M238" s="1">
        <v>78.320899999999995</v>
      </c>
      <c r="N238" s="1">
        <v>3.5499999999999997E-2</v>
      </c>
    </row>
    <row r="239" spans="12:14">
      <c r="L239" s="1">
        <v>236</v>
      </c>
      <c r="M239" s="1">
        <v>78.674700000000001</v>
      </c>
      <c r="N239" s="1">
        <v>3.5400000000000001E-2</v>
      </c>
    </row>
    <row r="240" spans="12:14">
      <c r="L240" s="1">
        <v>237</v>
      </c>
      <c r="M240" s="1">
        <v>79.027299999999997</v>
      </c>
      <c r="N240" s="1">
        <v>3.5299999999999998E-2</v>
      </c>
    </row>
    <row r="241" spans="12:14">
      <c r="L241" s="1">
        <v>238</v>
      </c>
      <c r="M241" s="1">
        <v>79.378699999999995</v>
      </c>
      <c r="N241" s="1">
        <v>3.5099999999999999E-2</v>
      </c>
    </row>
    <row r="242" spans="12:14">
      <c r="L242" s="1">
        <v>239</v>
      </c>
      <c r="M242" s="1">
        <v>79.728700000000003</v>
      </c>
      <c r="N242" s="1">
        <v>3.5000000000000003E-2</v>
      </c>
    </row>
    <row r="243" spans="12:14">
      <c r="L243" s="1">
        <v>240</v>
      </c>
      <c r="M243" s="1">
        <v>80.077500000000001</v>
      </c>
      <c r="N243" s="1">
        <v>3.49E-2</v>
      </c>
    </row>
    <row r="244" spans="12:14">
      <c r="L244" s="1">
        <v>241</v>
      </c>
      <c r="M244" s="1">
        <v>80.424899999999994</v>
      </c>
      <c r="N244" s="1">
        <v>3.4700000000000002E-2</v>
      </c>
    </row>
    <row r="245" spans="12:14">
      <c r="L245" s="1">
        <v>242</v>
      </c>
      <c r="M245" s="1">
        <v>80.771000000000001</v>
      </c>
      <c r="N245" s="1">
        <v>3.4599999999999999E-2</v>
      </c>
    </row>
    <row r="246" spans="12:14">
      <c r="L246" s="1">
        <v>243</v>
      </c>
      <c r="M246" s="1">
        <v>81.115700000000004</v>
      </c>
      <c r="N246" s="1">
        <v>3.4500000000000003E-2</v>
      </c>
    </row>
    <row r="247" spans="12:14">
      <c r="L247" s="1">
        <v>244</v>
      </c>
      <c r="M247" s="1">
        <v>81.459000000000003</v>
      </c>
      <c r="N247" s="1">
        <v>3.4299999999999997E-2</v>
      </c>
    </row>
    <row r="248" spans="12:14">
      <c r="L248" s="1">
        <v>245</v>
      </c>
      <c r="M248" s="1">
        <v>81.800899999999999</v>
      </c>
      <c r="N248" s="1">
        <v>3.4200000000000001E-2</v>
      </c>
    </row>
    <row r="249" spans="12:14">
      <c r="L249" s="1">
        <v>246</v>
      </c>
      <c r="M249" s="1">
        <v>82.141300000000001</v>
      </c>
      <c r="N249" s="1">
        <v>3.4000000000000002E-2</v>
      </c>
    </row>
    <row r="250" spans="12:14">
      <c r="L250" s="1">
        <v>247</v>
      </c>
      <c r="M250" s="1">
        <v>82.4803</v>
      </c>
      <c r="N250" s="1">
        <v>3.39E-2</v>
      </c>
    </row>
    <row r="251" spans="12:14">
      <c r="L251" s="1">
        <v>248</v>
      </c>
      <c r="M251" s="1">
        <v>82.817800000000005</v>
      </c>
      <c r="N251" s="1">
        <v>3.3700000000000001E-2</v>
      </c>
    </row>
    <row r="252" spans="12:14">
      <c r="L252" s="1">
        <v>249</v>
      </c>
      <c r="M252" s="1">
        <v>83.153800000000004</v>
      </c>
      <c r="N252" s="1">
        <v>3.3599999999999998E-2</v>
      </c>
    </row>
    <row r="253" spans="12:14">
      <c r="L253" s="1">
        <v>250</v>
      </c>
      <c r="M253" s="1">
        <v>83.488200000000006</v>
      </c>
      <c r="N253" s="1">
        <v>3.3399999999999999E-2</v>
      </c>
    </row>
    <row r="254" spans="12:14">
      <c r="L254" s="1">
        <v>251</v>
      </c>
      <c r="M254" s="1">
        <v>83.821100000000001</v>
      </c>
      <c r="N254" s="1">
        <v>3.3300000000000003E-2</v>
      </c>
    </row>
    <row r="255" spans="12:14">
      <c r="L255" s="1">
        <v>252</v>
      </c>
      <c r="M255" s="1">
        <v>84.1524</v>
      </c>
      <c r="N255" s="1">
        <v>3.3099999999999997E-2</v>
      </c>
    </row>
    <row r="256" spans="12:14">
      <c r="L256" s="1">
        <v>253</v>
      </c>
      <c r="M256" s="1">
        <v>84.482100000000003</v>
      </c>
      <c r="N256" s="1">
        <v>3.3000000000000002E-2</v>
      </c>
    </row>
    <row r="257" spans="12:14">
      <c r="L257" s="1">
        <v>254</v>
      </c>
      <c r="M257" s="1">
        <v>84.810100000000006</v>
      </c>
      <c r="N257" s="1">
        <v>3.2800000000000003E-2</v>
      </c>
    </row>
    <row r="258" spans="12:14">
      <c r="L258" s="1">
        <v>255</v>
      </c>
      <c r="M258" s="1">
        <v>85.136499999999998</v>
      </c>
      <c r="N258" s="1">
        <v>3.2599999999999997E-2</v>
      </c>
    </row>
    <row r="259" spans="12:14">
      <c r="L259" s="1">
        <v>256</v>
      </c>
      <c r="M259" s="1">
        <v>85.461200000000005</v>
      </c>
      <c r="N259" s="1">
        <v>3.2500000000000001E-2</v>
      </c>
    </row>
    <row r="260" spans="12:14">
      <c r="L260" s="1">
        <v>257</v>
      </c>
      <c r="M260" s="1">
        <v>85.784099999999995</v>
      </c>
      <c r="N260" s="1">
        <v>3.2300000000000002E-2</v>
      </c>
    </row>
    <row r="261" spans="12:14">
      <c r="L261" s="1">
        <v>258</v>
      </c>
      <c r="M261" s="1">
        <v>86.1053</v>
      </c>
      <c r="N261" s="1">
        <v>3.2099999999999997E-2</v>
      </c>
    </row>
    <row r="262" spans="12:14">
      <c r="L262" s="1">
        <v>259</v>
      </c>
      <c r="M262" s="1">
        <v>86.424800000000005</v>
      </c>
      <c r="N262" s="1">
        <v>3.1899999999999998E-2</v>
      </c>
    </row>
    <row r="263" spans="12:14">
      <c r="L263" s="1">
        <v>260</v>
      </c>
      <c r="M263" s="1">
        <v>86.742400000000004</v>
      </c>
      <c r="N263" s="1">
        <v>3.1800000000000002E-2</v>
      </c>
    </row>
    <row r="264" spans="12:14">
      <c r="L264" s="1">
        <v>261</v>
      </c>
      <c r="M264" s="1">
        <v>87.058199999999999</v>
      </c>
      <c r="N264" s="1">
        <v>3.1600000000000003E-2</v>
      </c>
    </row>
    <row r="265" spans="12:14">
      <c r="L265" s="1">
        <v>262</v>
      </c>
      <c r="M265" s="1">
        <v>87.322100000000006</v>
      </c>
      <c r="N265" s="1">
        <v>3.1399999999999997E-2</v>
      </c>
    </row>
    <row r="266" spans="12:14">
      <c r="L266" s="1">
        <v>263</v>
      </c>
      <c r="M266" s="1">
        <v>87.684100000000001</v>
      </c>
      <c r="N266" s="1">
        <v>3.1199999999999999E-2</v>
      </c>
    </row>
    <row r="267" spans="12:14">
      <c r="L267" s="1">
        <v>264</v>
      </c>
      <c r="M267" s="1">
        <v>87.994200000000006</v>
      </c>
      <c r="N267" s="1">
        <v>3.1E-2</v>
      </c>
    </row>
    <row r="268" spans="12:14">
      <c r="L268" s="1">
        <v>265</v>
      </c>
      <c r="M268" s="1">
        <v>88.302400000000006</v>
      </c>
      <c r="N268" s="1">
        <v>3.0800000000000001E-2</v>
      </c>
    </row>
    <row r="269" spans="12:14">
      <c r="L269" s="1">
        <v>266</v>
      </c>
      <c r="M269" s="1">
        <v>88.608500000000006</v>
      </c>
      <c r="N269" s="1">
        <v>3.0599999999999999E-2</v>
      </c>
    </row>
    <row r="270" spans="12:14">
      <c r="L270" s="1">
        <v>267</v>
      </c>
      <c r="M270" s="1">
        <v>88.912700000000001</v>
      </c>
      <c r="N270" s="1">
        <v>3.04E-2</v>
      </c>
    </row>
    <row r="271" spans="12:14">
      <c r="L271" s="1">
        <v>268</v>
      </c>
      <c r="M271" s="1">
        <v>89.214799999999997</v>
      </c>
      <c r="N271" s="1">
        <v>3.0200000000000001E-2</v>
      </c>
    </row>
    <row r="272" spans="12:14">
      <c r="L272" s="1">
        <v>269</v>
      </c>
      <c r="M272" s="1">
        <v>89.514799999999994</v>
      </c>
      <c r="N272" s="1">
        <v>0.03</v>
      </c>
    </row>
    <row r="273" spans="12:14">
      <c r="L273" s="1">
        <v>270</v>
      </c>
      <c r="M273" s="1">
        <v>89.812600000000003</v>
      </c>
      <c r="N273" s="1">
        <v>2.98E-2</v>
      </c>
    </row>
    <row r="274" spans="12:14">
      <c r="L274" s="1">
        <v>271</v>
      </c>
      <c r="M274" s="1">
        <v>90.1083</v>
      </c>
      <c r="N274" s="1">
        <v>2.9600000000000001E-2</v>
      </c>
    </row>
    <row r="275" spans="12:14">
      <c r="L275" s="1">
        <v>272</v>
      </c>
      <c r="M275" s="1">
        <v>90.401899999999998</v>
      </c>
      <c r="N275" s="1">
        <v>2.9399999999999999E-2</v>
      </c>
    </row>
    <row r="276" spans="12:14">
      <c r="L276" s="1">
        <v>273</v>
      </c>
      <c r="M276" s="1">
        <v>90.693100000000001</v>
      </c>
      <c r="N276" s="1">
        <v>2.9100000000000001E-2</v>
      </c>
    </row>
    <row r="277" spans="12:14">
      <c r="L277" s="1">
        <v>274</v>
      </c>
      <c r="M277" s="1">
        <v>90.982200000000006</v>
      </c>
      <c r="N277" s="1">
        <v>2.8899999999999999E-2</v>
      </c>
    </row>
    <row r="278" spans="12:14">
      <c r="L278" s="1">
        <v>275</v>
      </c>
      <c r="M278" s="1">
        <v>91.268900000000002</v>
      </c>
      <c r="N278" s="1">
        <v>2.87E-2</v>
      </c>
    </row>
    <row r="279" spans="12:14">
      <c r="L279" s="1">
        <v>276</v>
      </c>
      <c r="M279" s="1">
        <v>91.553200000000004</v>
      </c>
      <c r="N279" s="1">
        <v>2.8400000000000002E-2</v>
      </c>
    </row>
    <row r="280" spans="12:14">
      <c r="L280" s="1">
        <v>277</v>
      </c>
      <c r="M280" s="1">
        <v>91.8352</v>
      </c>
      <c r="N280" s="1">
        <v>2.8199999999999999E-2</v>
      </c>
    </row>
    <row r="281" spans="12:14">
      <c r="L281" s="1">
        <v>278</v>
      </c>
      <c r="M281" s="1">
        <v>92.114699999999999</v>
      </c>
      <c r="N281" s="1">
        <v>2.8000000000000001E-2</v>
      </c>
    </row>
    <row r="282" spans="12:14">
      <c r="L282" s="1">
        <v>279</v>
      </c>
      <c r="M282" s="1">
        <v>92.391800000000003</v>
      </c>
      <c r="N282" s="1">
        <v>2.7699999999999999E-2</v>
      </c>
    </row>
    <row r="283" spans="12:14">
      <c r="L283" s="1">
        <v>280</v>
      </c>
      <c r="M283" s="1">
        <v>92.666399999999996</v>
      </c>
      <c r="N283" s="1">
        <v>2.75E-2</v>
      </c>
    </row>
    <row r="284" spans="12:14">
      <c r="L284" s="1">
        <v>281</v>
      </c>
      <c r="M284" s="1">
        <v>92.938400000000001</v>
      </c>
      <c r="N284" s="1">
        <v>2.7199999999999998E-2</v>
      </c>
    </row>
    <row r="285" spans="12:14">
      <c r="L285" s="1">
        <v>282</v>
      </c>
      <c r="M285" s="1">
        <v>93.207700000000003</v>
      </c>
      <c r="N285" s="1">
        <v>2.69E-2</v>
      </c>
    </row>
    <row r="286" spans="12:14">
      <c r="L286" s="1">
        <v>283</v>
      </c>
      <c r="M286" s="1">
        <v>93.474500000000006</v>
      </c>
      <c r="N286" s="1">
        <v>2.6700000000000002E-2</v>
      </c>
    </row>
    <row r="287" spans="12:14">
      <c r="L287" s="1">
        <v>284</v>
      </c>
      <c r="M287" s="1">
        <v>93.738500000000002</v>
      </c>
      <c r="N287" s="1">
        <v>2.64E-2</v>
      </c>
    </row>
    <row r="288" spans="12:14">
      <c r="L288" s="1">
        <v>285</v>
      </c>
      <c r="M288" s="1">
        <v>93.999799999999993</v>
      </c>
      <c r="N288" s="1">
        <v>2.6100000000000002E-2</v>
      </c>
    </row>
    <row r="289" spans="12:14">
      <c r="L289" s="1">
        <v>286</v>
      </c>
      <c r="M289" s="1">
        <v>94.258200000000002</v>
      </c>
      <c r="N289" s="1">
        <v>2.58E-2</v>
      </c>
    </row>
    <row r="290" spans="12:14">
      <c r="L290" s="1">
        <v>287</v>
      </c>
      <c r="M290" s="1">
        <v>94.513800000000003</v>
      </c>
      <c r="N290" s="1">
        <v>2.5600000000000001E-2</v>
      </c>
    </row>
    <row r="291" spans="12:14">
      <c r="L291" s="1">
        <v>288</v>
      </c>
      <c r="M291" s="1">
        <v>94.766499999999994</v>
      </c>
      <c r="N291" s="1">
        <v>2.53E-2</v>
      </c>
    </row>
    <row r="292" spans="12:14">
      <c r="L292" s="1">
        <v>289</v>
      </c>
      <c r="M292" s="1">
        <v>95.016199999999998</v>
      </c>
      <c r="N292" s="1">
        <v>2.5000000000000001E-2</v>
      </c>
    </row>
    <row r="293" spans="12:14">
      <c r="L293" s="1">
        <v>290</v>
      </c>
      <c r="M293" s="1">
        <v>95.262799999999999</v>
      </c>
      <c r="N293" s="1">
        <v>2.47E-2</v>
      </c>
    </row>
    <row r="294" spans="12:14">
      <c r="L294" s="1">
        <v>291</v>
      </c>
      <c r="M294" s="1">
        <v>95.506399999999999</v>
      </c>
      <c r="N294" s="1">
        <v>2.4400000000000002E-2</v>
      </c>
    </row>
    <row r="295" spans="12:14">
      <c r="L295" s="1">
        <v>292</v>
      </c>
      <c r="M295" s="1">
        <v>95.746799999999993</v>
      </c>
      <c r="N295" s="1">
        <v>2.4E-2</v>
      </c>
    </row>
    <row r="296" spans="12:14">
      <c r="L296" s="1">
        <v>293</v>
      </c>
      <c r="M296" s="1">
        <v>95.983999999999995</v>
      </c>
      <c r="N296" s="1">
        <v>2.3699999999999999E-2</v>
      </c>
    </row>
    <row r="297" spans="12:14">
      <c r="L297" s="1">
        <v>294</v>
      </c>
      <c r="M297" s="1">
        <v>96.217799999999997</v>
      </c>
      <c r="N297" s="1">
        <v>2.3400000000000001E-2</v>
      </c>
    </row>
    <row r="298" spans="12:14">
      <c r="L298" s="1">
        <v>295</v>
      </c>
      <c r="M298" s="1">
        <v>96.448300000000003</v>
      </c>
      <c r="N298" s="1">
        <v>2.3E-2</v>
      </c>
    </row>
    <row r="299" spans="12:14">
      <c r="L299" s="1">
        <v>296</v>
      </c>
      <c r="M299" s="1">
        <v>96.675299999999993</v>
      </c>
      <c r="N299" s="1">
        <v>2.2700000000000001E-2</v>
      </c>
    </row>
    <row r="300" spans="12:14">
      <c r="L300" s="1">
        <v>297</v>
      </c>
      <c r="M300" s="1">
        <v>96.898799999999994</v>
      </c>
      <c r="N300" s="1">
        <v>2.24E-2</v>
      </c>
    </row>
    <row r="301" spans="12:14">
      <c r="L301" s="1">
        <v>298</v>
      </c>
      <c r="M301" s="1">
        <v>97.118700000000004</v>
      </c>
      <c r="N301" s="1">
        <v>2.1999999999999999E-2</v>
      </c>
    </row>
    <row r="302" spans="12:14">
      <c r="L302" s="1">
        <v>299</v>
      </c>
      <c r="M302" s="1">
        <v>97.334900000000005</v>
      </c>
      <c r="N302" s="1">
        <v>2.1600000000000001E-2</v>
      </c>
    </row>
    <row r="303" spans="12:14">
      <c r="L303" s="1">
        <v>300</v>
      </c>
      <c r="M303" s="1">
        <v>97.547300000000007</v>
      </c>
      <c r="N303" s="1">
        <v>2.12E-2</v>
      </c>
    </row>
    <row r="304" spans="12:14">
      <c r="L304" s="1">
        <v>301</v>
      </c>
      <c r="M304" s="1">
        <v>97.755799999999994</v>
      </c>
      <c r="N304" s="1">
        <v>2.0899999999999998E-2</v>
      </c>
    </row>
    <row r="305" spans="12:14">
      <c r="L305" s="1">
        <v>302</v>
      </c>
      <c r="M305" s="1">
        <v>97.960300000000004</v>
      </c>
      <c r="N305" s="1">
        <v>2.0500000000000001E-2</v>
      </c>
    </row>
    <row r="306" spans="12:14">
      <c r="L306" s="1">
        <v>303</v>
      </c>
      <c r="M306" s="1">
        <v>98.160700000000006</v>
      </c>
      <c r="N306" s="1">
        <v>0.02</v>
      </c>
    </row>
    <row r="307" spans="12:14">
      <c r="L307" s="1">
        <v>304</v>
      </c>
      <c r="M307" s="1">
        <v>98.356899999999996</v>
      </c>
      <c r="N307" s="1">
        <v>1.9599999999999999E-2</v>
      </c>
    </row>
    <row r="308" spans="12:14">
      <c r="L308" s="1">
        <v>305</v>
      </c>
      <c r="M308" s="1">
        <v>98.548699999999997</v>
      </c>
      <c r="N308" s="1">
        <v>1.9199999999999998E-2</v>
      </c>
    </row>
    <row r="309" spans="12:14">
      <c r="L309" s="1">
        <v>306</v>
      </c>
      <c r="M309" s="1">
        <v>98.736099999999993</v>
      </c>
      <c r="N309" s="1">
        <v>1.8700000000000001E-2</v>
      </c>
    </row>
    <row r="310" spans="12:14">
      <c r="L310" s="1">
        <v>307</v>
      </c>
      <c r="M310" s="1">
        <v>98.918800000000005</v>
      </c>
      <c r="N310" s="1">
        <v>1.83E-2</v>
      </c>
    </row>
    <row r="311" spans="12:14">
      <c r="L311" s="1">
        <v>308</v>
      </c>
      <c r="M311" s="1">
        <v>99.096800000000002</v>
      </c>
      <c r="N311" s="1">
        <v>1.78E-2</v>
      </c>
    </row>
    <row r="312" spans="12:14">
      <c r="L312" s="1">
        <v>309</v>
      </c>
      <c r="M312" s="1">
        <v>99.269800000000004</v>
      </c>
      <c r="N312" s="1">
        <v>1.7299999999999999E-2</v>
      </c>
    </row>
    <row r="313" spans="12:14">
      <c r="L313" s="1">
        <v>310</v>
      </c>
      <c r="M313" s="1">
        <v>99.437700000000007</v>
      </c>
      <c r="N313" s="1">
        <v>1.6799999999999999E-2</v>
      </c>
    </row>
    <row r="314" spans="12:14">
      <c r="L314" s="1">
        <v>311</v>
      </c>
      <c r="M314" s="1">
        <v>99.600300000000004</v>
      </c>
      <c r="N314" s="1">
        <v>1.6299999999999999E-2</v>
      </c>
    </row>
    <row r="315" spans="12:14">
      <c r="L315" s="1">
        <v>312</v>
      </c>
      <c r="M315" s="1">
        <v>99.757300000000001</v>
      </c>
      <c r="N315" s="1">
        <v>1.5699999999999999E-2</v>
      </c>
    </row>
    <row r="316" spans="12:14">
      <c r="L316" s="1">
        <v>313</v>
      </c>
      <c r="M316" s="1">
        <v>99.908600000000007</v>
      </c>
      <c r="N316" s="1">
        <v>1.5100000000000001E-2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Vestinol</vt:lpstr>
      <vt:lpstr>Вестинол</vt:lpstr>
      <vt:lpstr>градтабл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2012-09-20T16:49:18Z</dcterms:modified>
</cp:coreProperties>
</file>