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2"/>
  </bookViews>
  <sheets>
    <sheet name="Студент" sheetId="1" r:id="rId1"/>
    <sheet name="График пересдачи" sheetId="2" r:id="rId2"/>
    <sheet name="Бланк для разрешения" sheetId="3" r:id="rId3"/>
  </sheets>
  <definedNames>
    <definedName name="_xlnm._FilterDatabase" localSheetId="2" hidden="1">'Бланк для разрешения'!$A$1:$D$2</definedName>
    <definedName name="Оценка">Таблица5[Оценка]</definedName>
    <definedName name="Предмет">Таблица5[Предмет]</definedName>
  </definedNames>
  <calcPr calcId="152511"/>
</workbook>
</file>

<file path=xl/calcChain.xml><?xml version="1.0" encoding="utf-8"?>
<calcChain xmlns="http://schemas.openxmlformats.org/spreadsheetml/2006/main">
  <c r="D4" i="3" l="1"/>
  <c r="B4" i="3"/>
  <c r="D2" i="3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</calcChain>
</file>

<file path=xl/sharedStrings.xml><?xml version="1.0" encoding="utf-8"?>
<sst xmlns="http://schemas.openxmlformats.org/spreadsheetml/2006/main" count="39" uniqueCount="33">
  <si>
    <t>Предмет</t>
  </si>
  <si>
    <t>Оценка</t>
  </si>
  <si>
    <t>Фамилия преподавателя</t>
  </si>
  <si>
    <t>Дата пересдачи</t>
  </si>
  <si>
    <t>Бланк для разрешения на пересдачу экзамена</t>
  </si>
  <si>
    <t>Информатика</t>
  </si>
  <si>
    <t>Кузьмин А.А.</t>
  </si>
  <si>
    <t>Попов В.С.</t>
  </si>
  <si>
    <t>Алексеев Т.П.</t>
  </si>
  <si>
    <t>Уваров К.В.</t>
  </si>
  <si>
    <t>Иванова М.С.</t>
  </si>
  <si>
    <t>Ждахин Т.К.</t>
  </si>
  <si>
    <t>Нагаев Г.В.</t>
  </si>
  <si>
    <t>Ермоленко У.В.</t>
  </si>
  <si>
    <t>Ковалев М.Р.</t>
  </si>
  <si>
    <t>Макарова Г.Е.</t>
  </si>
  <si>
    <t>Четверкина Т.З.</t>
  </si>
  <si>
    <t>Статистика</t>
  </si>
  <si>
    <t>Информационные системы в экономике</t>
  </si>
  <si>
    <t>Экономическая теория</t>
  </si>
  <si>
    <t>Логистика</t>
  </si>
  <si>
    <t>Математика</t>
  </si>
  <si>
    <t>Русский язык</t>
  </si>
  <si>
    <t>Философия</t>
  </si>
  <si>
    <t>Психология</t>
  </si>
  <si>
    <t>Программирование</t>
  </si>
  <si>
    <t>Теория вероятностей</t>
  </si>
  <si>
    <t>Инвестиции</t>
  </si>
  <si>
    <t>Налоги и налогообложение</t>
  </si>
  <si>
    <t>Менеджмент</t>
  </si>
  <si>
    <t>Иванов И.И.</t>
  </si>
  <si>
    <t>Петров Т.К.</t>
  </si>
  <si>
    <t>Волков С.Ф.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</si>
</sst>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0" xfId="0" applyNumberFormat="1" applyFill="1"/>
    <xf numFmtId="1" fontId="0" fillId="2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wrapText="1"/>
    </xf>
    <xf numFmtId="164" fontId="0" fillId="2" borderId="1" xfId="0" applyNumberFormat="1" applyFill="1" applyBorder="1" applyAlignment="1">
      <alignment wrapText="1"/>
    </xf>
  </cellXfs>
  <cellStyles count="1">
    <cellStyle name="Обычный" xfId="0" builtinId="0"/>
  </cellStyles>
  <dxfs count="7">
    <dxf>
      <numFmt numFmtId="19" formatCode="dd/mm/yyyy"/>
    </dxf>
    <dxf>
      <numFmt numFmtId="30" formatCode="@"/>
    </dxf>
    <dxf>
      <numFmt numFmtId="30" formatCode="@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A1:B15" totalsRowShown="0" headerRowDxfId="6">
  <autoFilter ref="A1:B15"/>
  <tableColumns count="2">
    <tableColumn id="1" name="Предмет" dataDxfId="5"/>
    <tableColumn id="2" name="Оценка" dataDxfId="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1:C15" totalsRowShown="0" headerRowDxfId="3">
  <autoFilter ref="A1:C15"/>
  <tableColumns count="3">
    <tableColumn id="1" name="Предмет" dataDxfId="2">
      <calculatedColumnFormula>Таблица5[[#This Row],[Предмет]]</calculatedColumnFormula>
    </tableColumn>
    <tableColumn id="2" name="Фамилия преподавателя" dataDxfId="1"/>
    <tableColumn id="3" name="Дата пересдачи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5"/>
  <sheetViews>
    <sheetView workbookViewId="0">
      <selection activeCell="B5" sqref="B5"/>
    </sheetView>
  </sheetViews>
  <sheetFormatPr defaultRowHeight="15" x14ac:dyDescent="0.25"/>
  <cols>
    <col min="1" max="1" width="22.140625" customWidth="1"/>
    <col min="2" max="2" width="14.8554687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1" t="s">
        <v>21</v>
      </c>
      <c r="B2" s="9">
        <v>5</v>
      </c>
    </row>
    <row r="3" spans="1:2" x14ac:dyDescent="0.25">
      <c r="A3" s="12" t="s">
        <v>22</v>
      </c>
      <c r="B3" s="10">
        <v>4</v>
      </c>
    </row>
    <row r="4" spans="1:2" x14ac:dyDescent="0.25">
      <c r="A4" s="11" t="s">
        <v>23</v>
      </c>
      <c r="B4" s="9">
        <v>3</v>
      </c>
    </row>
    <row r="5" spans="1:2" x14ac:dyDescent="0.25">
      <c r="A5" s="12" t="s">
        <v>24</v>
      </c>
      <c r="B5" s="10">
        <v>2</v>
      </c>
    </row>
    <row r="6" spans="1:2" x14ac:dyDescent="0.25">
      <c r="A6" s="11" t="s">
        <v>25</v>
      </c>
      <c r="B6" s="9">
        <v>5</v>
      </c>
    </row>
    <row r="7" spans="1:2" x14ac:dyDescent="0.25">
      <c r="A7" s="12" t="s">
        <v>5</v>
      </c>
      <c r="B7" s="10">
        <v>4</v>
      </c>
    </row>
    <row r="8" spans="1:2" x14ac:dyDescent="0.25">
      <c r="A8" s="11" t="s">
        <v>17</v>
      </c>
      <c r="B8" s="9">
        <v>3</v>
      </c>
    </row>
    <row r="9" spans="1:2" ht="30" x14ac:dyDescent="0.25">
      <c r="A9" s="12" t="s">
        <v>18</v>
      </c>
      <c r="B9" s="10">
        <v>2</v>
      </c>
    </row>
    <row r="10" spans="1:2" ht="22.5" customHeight="1" x14ac:dyDescent="0.25">
      <c r="A10" s="11" t="s">
        <v>19</v>
      </c>
      <c r="B10" s="9">
        <v>5</v>
      </c>
    </row>
    <row r="11" spans="1:2" x14ac:dyDescent="0.25">
      <c r="A11" s="12" t="s">
        <v>20</v>
      </c>
      <c r="B11" s="10">
        <v>4</v>
      </c>
    </row>
    <row r="12" spans="1:2" x14ac:dyDescent="0.25">
      <c r="A12" s="11" t="s">
        <v>26</v>
      </c>
      <c r="B12" s="9">
        <v>3</v>
      </c>
    </row>
    <row r="13" spans="1:2" x14ac:dyDescent="0.25">
      <c r="A13" s="12" t="s">
        <v>27</v>
      </c>
      <c r="B13" s="10">
        <v>2</v>
      </c>
    </row>
    <row r="14" spans="1:2" ht="30" x14ac:dyDescent="0.25">
      <c r="A14" s="11" t="s">
        <v>28</v>
      </c>
      <c r="B14" s="9">
        <v>5</v>
      </c>
    </row>
    <row r="15" spans="1:2" x14ac:dyDescent="0.25">
      <c r="A15" s="12" t="s">
        <v>29</v>
      </c>
      <c r="B15" s="10">
        <v>4</v>
      </c>
    </row>
  </sheetData>
  <pageMargins left="0.7" right="0.7" top="0.75" bottom="0.75" header="0.3" footer="0.3"/>
  <pageSetup orientation="portrait" horizontalDpi="4294967292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5"/>
  <sheetViews>
    <sheetView workbookViewId="0">
      <selection activeCell="D17" sqref="D17"/>
    </sheetView>
  </sheetViews>
  <sheetFormatPr defaultRowHeight="15" x14ac:dyDescent="0.25"/>
  <cols>
    <col min="1" max="1" width="14.5703125" customWidth="1"/>
    <col min="2" max="2" width="17.28515625" customWidth="1"/>
    <col min="3" max="3" width="11.85546875" customWidth="1"/>
  </cols>
  <sheetData>
    <row r="1" spans="1:3" ht="30" x14ac:dyDescent="0.25">
      <c r="A1" s="2" t="s">
        <v>0</v>
      </c>
      <c r="B1" s="2" t="s">
        <v>2</v>
      </c>
      <c r="C1" s="2" t="s">
        <v>3</v>
      </c>
    </row>
    <row r="2" spans="1:3" x14ac:dyDescent="0.25">
      <c r="A2" s="13" t="str">
        <f>Таблица5[[#This Row],[Предмет]]</f>
        <v>Математика</v>
      </c>
      <c r="B2" s="13" t="s">
        <v>6</v>
      </c>
      <c r="C2" s="8">
        <v>42505</v>
      </c>
    </row>
    <row r="3" spans="1:3" x14ac:dyDescent="0.25">
      <c r="A3" s="14" t="str">
        <f>Таблица5[[#This Row],[Предмет]]</f>
        <v>Русский язык</v>
      </c>
      <c r="B3" s="14" t="s">
        <v>7</v>
      </c>
      <c r="C3" s="4">
        <v>42507</v>
      </c>
    </row>
    <row r="4" spans="1:3" x14ac:dyDescent="0.25">
      <c r="A4" s="13" t="str">
        <f>Таблица5[[#This Row],[Предмет]]</f>
        <v>Философия</v>
      </c>
      <c r="B4" s="13" t="s">
        <v>8</v>
      </c>
      <c r="C4" s="8">
        <v>42509</v>
      </c>
    </row>
    <row r="5" spans="1:3" x14ac:dyDescent="0.25">
      <c r="A5" s="14" t="str">
        <f>Таблица5[[#This Row],[Предмет]]</f>
        <v>Психология</v>
      </c>
      <c r="B5" s="14" t="s">
        <v>9</v>
      </c>
      <c r="C5" s="4">
        <v>42511</v>
      </c>
    </row>
    <row r="6" spans="1:3" x14ac:dyDescent="0.25">
      <c r="A6" s="13" t="str">
        <f>Таблица5[[#This Row],[Предмет]]</f>
        <v>Программирование</v>
      </c>
      <c r="B6" s="13" t="s">
        <v>10</v>
      </c>
      <c r="C6" s="8">
        <v>42513</v>
      </c>
    </row>
    <row r="7" spans="1:3" x14ac:dyDescent="0.25">
      <c r="A7" s="14" t="str">
        <f>Таблица5[[#This Row],[Предмет]]</f>
        <v>Информатика</v>
      </c>
      <c r="B7" s="14" t="s">
        <v>11</v>
      </c>
      <c r="C7" s="4">
        <v>42515</v>
      </c>
    </row>
    <row r="8" spans="1:3" x14ac:dyDescent="0.25">
      <c r="A8" s="13" t="str">
        <f>Таблица5[[#This Row],[Предмет]]</f>
        <v>Статистика</v>
      </c>
      <c r="B8" s="13" t="s">
        <v>12</v>
      </c>
      <c r="C8" s="8">
        <v>42517</v>
      </c>
    </row>
    <row r="9" spans="1:3" x14ac:dyDescent="0.25">
      <c r="A9" s="14" t="str">
        <f>Таблица5[[#This Row],[Предмет]]</f>
        <v>Информационные системы в экономике</v>
      </c>
      <c r="B9" s="14" t="s">
        <v>13</v>
      </c>
      <c r="C9" s="4">
        <v>42519</v>
      </c>
    </row>
    <row r="10" spans="1:3" x14ac:dyDescent="0.25">
      <c r="A10" s="13" t="str">
        <f>Таблица5[[#This Row],[Предмет]]</f>
        <v>Экономическая теория</v>
      </c>
      <c r="B10" s="13" t="s">
        <v>14</v>
      </c>
      <c r="C10" s="8">
        <v>42495</v>
      </c>
    </row>
    <row r="11" spans="1:3" x14ac:dyDescent="0.25">
      <c r="A11" s="14" t="str">
        <f>Таблица5[[#This Row],[Предмет]]</f>
        <v>Логистика</v>
      </c>
      <c r="B11" s="14" t="s">
        <v>15</v>
      </c>
      <c r="C11" s="4">
        <v>42528</v>
      </c>
    </row>
    <row r="12" spans="1:3" x14ac:dyDescent="0.25">
      <c r="A12" s="13" t="str">
        <f>Таблица5[[#This Row],[Предмет]]</f>
        <v>Теория вероятностей</v>
      </c>
      <c r="B12" s="13" t="s">
        <v>16</v>
      </c>
      <c r="C12" s="8">
        <v>42561</v>
      </c>
    </row>
    <row r="13" spans="1:3" x14ac:dyDescent="0.25">
      <c r="A13" s="14" t="str">
        <f>Таблица5[[#This Row],[Предмет]]</f>
        <v>Инвестиции</v>
      </c>
      <c r="B13" s="14" t="s">
        <v>30</v>
      </c>
      <c r="C13" s="4">
        <v>42594</v>
      </c>
    </row>
    <row r="14" spans="1:3" x14ac:dyDescent="0.25">
      <c r="A14" s="13" t="str">
        <f>Таблица5[[#This Row],[Предмет]]</f>
        <v>Налоги и налогообложение</v>
      </c>
      <c r="B14" s="13" t="s">
        <v>31</v>
      </c>
      <c r="C14" s="8">
        <v>42627</v>
      </c>
    </row>
    <row r="15" spans="1:3" x14ac:dyDescent="0.25">
      <c r="A15" s="14" t="str">
        <f>Таблица5[[#This Row],[Предмет]]</f>
        <v>Менеджмент</v>
      </c>
      <c r="B15" s="14" t="s">
        <v>32</v>
      </c>
      <c r="C15" s="4">
        <v>42660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8"/>
  <sheetViews>
    <sheetView tabSelected="1" workbookViewId="0">
      <selection activeCell="D5" sqref="D5"/>
    </sheetView>
  </sheetViews>
  <sheetFormatPr defaultRowHeight="15" x14ac:dyDescent="0.25"/>
  <cols>
    <col min="1" max="1" width="15.42578125" customWidth="1"/>
    <col min="2" max="2" width="14.140625" customWidth="1"/>
    <col min="3" max="3" width="14.85546875" customWidth="1"/>
  </cols>
  <sheetData>
    <row r="1" spans="1:4" ht="22.5" customHeight="1" x14ac:dyDescent="0.25">
      <c r="A1" s="15" t="s">
        <v>4</v>
      </c>
      <c r="B1" s="15"/>
      <c r="C1" s="15"/>
      <c r="D1" s="15"/>
    </row>
    <row r="2" spans="1:4" x14ac:dyDescent="0.25">
      <c r="A2" s="6" t="s">
        <v>0</v>
      </c>
      <c r="B2" s="6" t="s">
        <v>22</v>
      </c>
      <c r="C2" s="6" t="s">
        <v>1</v>
      </c>
      <c r="D2" s="7" t="str">
        <f>IF(VLOOKUP(B2,Таблица5[],2,0)&lt;&gt;2,"",VLOOKUP(B2,Таблица5[],2,0))</f>
        <v/>
      </c>
    </row>
    <row r="3" spans="1:4" x14ac:dyDescent="0.25">
      <c r="A3" s="5"/>
      <c r="B3" s="5"/>
      <c r="C3" s="5"/>
      <c r="D3" s="5"/>
    </row>
    <row r="4" spans="1:4" ht="39" customHeight="1" x14ac:dyDescent="0.25">
      <c r="A4" s="7" t="s">
        <v>2</v>
      </c>
      <c r="B4" s="7" t="str">
        <f>IF(VLOOKUP(B2,Таблица5[],2,0)&lt;&gt;2,"",VLOOKUP('Бланк для разрешения'!B2,Таблица6[],2,FALSE))</f>
        <v/>
      </c>
      <c r="C4" s="7" t="s">
        <v>3</v>
      </c>
      <c r="D4" s="16" t="str">
        <f>IF(VLOOKUP(B2,Таблица5[],2,0)&lt;&gt;2,"",VLOOKUP(B2,Таблица6[],3,FALSE))</f>
        <v/>
      </c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3"/>
      <c r="B7" s="3"/>
      <c r="C7" s="3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</sheetData>
  <mergeCells count="1">
    <mergeCell ref="A1:D1"/>
  </mergeCells>
  <dataValidations count="1">
    <dataValidation type="list" allowBlank="1" showInputMessage="1" showErrorMessage="1" sqref="B2">
      <formula1>Предмет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Студент</vt:lpstr>
      <vt:lpstr>График пересдачи</vt:lpstr>
      <vt:lpstr>Бланк для разрешения</vt:lpstr>
      <vt:lpstr>Оценка</vt:lpstr>
      <vt:lpstr>Предмет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Гусев Александр Валентинович</cp:lastModifiedBy>
  <dcterms:created xsi:type="dcterms:W3CDTF">2016-04-04T17:40:48Z</dcterms:created>
  <dcterms:modified xsi:type="dcterms:W3CDTF">2016-04-14T10:40:53Z</dcterms:modified>
</cp:coreProperties>
</file>