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60" windowWidth="18000" windowHeight="8520"/>
  </bookViews>
  <sheets>
    <sheet name="Лист1" sheetId="1" r:id="rId1"/>
  </sheets>
  <calcPr calcId="125725" iterate="1" iterateCount="1000"/>
</workbook>
</file>

<file path=xl/calcChain.xml><?xml version="1.0" encoding="utf-8"?>
<calcChain xmlns="http://schemas.openxmlformats.org/spreadsheetml/2006/main">
  <c r="P11" i="1"/>
  <c r="Q11"/>
  <c r="R11"/>
  <c r="S11"/>
  <c r="T11"/>
  <c r="U11"/>
  <c r="O7" a="1"/>
  <c r="O7" s="1"/>
  <c r="Q7" s="1" a="1"/>
  <c r="Q7" s="1"/>
  <c r="P7" a="1"/>
  <c r="P7" s="1"/>
  <c r="R7" a="1"/>
  <c r="R7" s="1"/>
  <c r="O8" a="1"/>
  <c r="O8" s="1"/>
  <c r="Q8" s="1" a="1"/>
  <c r="Q8" s="1"/>
  <c r="P8" a="1"/>
  <c r="P8" s="1"/>
  <c r="R8" a="1"/>
  <c r="R8" s="1"/>
  <c r="O9" a="1"/>
  <c r="O9" s="1"/>
  <c r="Q9" s="1" a="1"/>
  <c r="Q9" s="1"/>
  <c r="P9" a="1"/>
  <c r="P9" s="1"/>
  <c r="R9" a="1"/>
  <c r="R9" s="1"/>
  <c r="P6" a="1"/>
  <c r="P6" s="1"/>
  <c r="R6" a="1"/>
  <c r="R6" s="1"/>
  <c r="T6" s="1" a="1"/>
  <c r="T6" s="1"/>
  <c r="O6" a="1"/>
  <c r="O6" s="1"/>
  <c r="Q6" s="1" a="1"/>
  <c r="Q6" s="1"/>
  <c r="P12"/>
  <c r="Q12"/>
  <c r="R12"/>
  <c r="S12"/>
  <c r="T12"/>
  <c r="U12"/>
  <c r="O12"/>
  <c r="C27"/>
  <c r="O11"/>
  <c r="B27"/>
  <c r="S7" l="1" a="1"/>
  <c r="S7" s="1"/>
  <c r="U7" s="1" a="1"/>
  <c r="U7" s="1"/>
  <c r="T7" a="1"/>
  <c r="T7" s="1"/>
  <c r="S9" a="1"/>
  <c r="S9" s="1"/>
  <c r="U9" s="1" a="1"/>
  <c r="U9" s="1"/>
  <c r="T9" a="1"/>
  <c r="T9" s="1"/>
  <c r="S8" a="1"/>
  <c r="S8" s="1"/>
  <c r="U8" s="1" a="1"/>
  <c r="U8" s="1"/>
  <c r="T8" a="1"/>
  <c r="T8" s="1"/>
  <c r="S6" a="1"/>
  <c r="S6" s="1"/>
  <c r="U6" s="1" a="1"/>
  <c r="U6" s="1"/>
  <c r="Y8"/>
  <c r="Y14" s="1"/>
  <c r="Y20" s="1"/>
  <c r="Y9"/>
  <c r="Y10"/>
  <c r="Y11"/>
  <c r="Y17" s="1"/>
  <c r="Y12"/>
  <c r="Y18" s="1"/>
  <c r="Y13"/>
  <c r="Y15"/>
  <c r="Y21" s="1"/>
  <c r="Y16"/>
  <c r="Y22" s="1"/>
  <c r="Y19"/>
  <c r="Y25" s="1"/>
  <c r="Y7"/>
  <c r="Y31" l="1"/>
  <c r="Y24"/>
  <c r="Y26"/>
  <c r="Y28"/>
  <c r="Y34" s="1"/>
  <c r="Y23"/>
  <c r="Y27"/>
  <c r="C1"/>
  <c r="H1" l="1"/>
  <c r="K6" s="1"/>
  <c r="J1"/>
  <c r="I6" s="1"/>
  <c r="L1"/>
  <c r="G6" s="1"/>
  <c r="H2"/>
  <c r="K5" s="1"/>
  <c r="J2"/>
  <c r="I5" s="1"/>
  <c r="L2"/>
  <c r="G5" s="1"/>
  <c r="H3"/>
  <c r="K4" s="1"/>
  <c r="J3"/>
  <c r="I4" s="1"/>
  <c r="L3"/>
  <c r="G4" s="1"/>
  <c r="G1"/>
  <c r="L6" s="1"/>
  <c r="I1"/>
  <c r="J6" s="1"/>
  <c r="K1"/>
  <c r="H6" s="1"/>
  <c r="G2"/>
  <c r="L5" s="1"/>
  <c r="I2"/>
  <c r="J5" s="1"/>
  <c r="K2"/>
  <c r="H5" s="1"/>
  <c r="G3"/>
  <c r="L4" s="1"/>
  <c r="I3"/>
  <c r="J4" s="1"/>
  <c r="K3"/>
  <c r="H4" s="1"/>
  <c r="Z14"/>
  <c r="Y29"/>
  <c r="Y32"/>
  <c r="Y33"/>
  <c r="Y30"/>
  <c r="Z17"/>
  <c r="Z3"/>
  <c r="Z7" l="1"/>
  <c r="Z6"/>
  <c r="Z15"/>
  <c r="Z2"/>
  <c r="Z10"/>
  <c r="Z11"/>
  <c r="Z18"/>
  <c r="Z5"/>
  <c r="Z4"/>
  <c r="Z12"/>
  <c r="Z13"/>
  <c r="Z1"/>
  <c r="Z8"/>
  <c r="Z29"/>
  <c r="Z16"/>
  <c r="Z21"/>
  <c r="Z9"/>
  <c r="Z28"/>
  <c r="Y35"/>
  <c r="Y36"/>
  <c r="Z27"/>
  <c r="Z23"/>
  <c r="Z20"/>
  <c r="Z30"/>
  <c r="Z19"/>
  <c r="Z25"/>
  <c r="Z31"/>
  <c r="Z26"/>
  <c r="Z33"/>
  <c r="Z32"/>
  <c r="Z22"/>
  <c r="Z34"/>
  <c r="Z24"/>
  <c r="C7" l="1" a="1"/>
  <c r="C7" s="1"/>
  <c r="C8" s="1" a="1"/>
  <c r="C8" s="1"/>
  <c r="C9" s="1" a="1"/>
  <c r="C9" s="1"/>
  <c r="C10" s="1" a="1"/>
  <c r="C10" s="1"/>
  <c r="C11" s="1" a="1"/>
  <c r="C11" s="1"/>
  <c r="C12" s="1" a="1"/>
  <c r="C12" s="1"/>
  <c r="C13" s="1" a="1"/>
  <c r="C13" s="1"/>
  <c r="C14" s="1" a="1"/>
  <c r="C14" s="1"/>
  <c r="C15" s="1" a="1"/>
  <c r="C15" s="1"/>
  <c r="C16" s="1" a="1"/>
  <c r="C16" s="1"/>
  <c r="C17" s="1" a="1"/>
  <c r="C17" s="1"/>
  <c r="C18" s="1" a="1"/>
  <c r="C18" s="1"/>
  <c r="C19" s="1" a="1"/>
  <c r="C19" s="1"/>
  <c r="C20" s="1" a="1"/>
  <c r="C20" s="1"/>
  <c r="C21" s="1" a="1"/>
  <c r="C21" s="1"/>
  <c r="C22" s="1" a="1"/>
  <c r="C22" s="1"/>
  <c r="C23" s="1" a="1"/>
  <c r="C23" s="1"/>
  <c r="C24" s="1" a="1"/>
  <c r="C24" s="1"/>
  <c r="C3" s="1"/>
  <c r="B7" a="1"/>
  <c r="B7" s="1"/>
  <c r="B8" s="1" a="1"/>
  <c r="B8" s="1"/>
  <c r="B9" s="1" a="1"/>
  <c r="B9" s="1"/>
  <c r="B10" s="1" a="1"/>
  <c r="B10" s="1"/>
  <c r="B11" s="1" a="1"/>
  <c r="B11" s="1"/>
  <c r="B12" s="1" a="1"/>
  <c r="B12" s="1"/>
  <c r="B13" s="1" a="1"/>
  <c r="B13" s="1"/>
  <c r="B14" s="1" a="1"/>
  <c r="B14" s="1"/>
  <c r="B15" s="1" a="1"/>
  <c r="B15" s="1"/>
  <c r="B16" s="1" a="1"/>
  <c r="B16" s="1"/>
  <c r="B17" s="1" a="1"/>
  <c r="B17" s="1"/>
  <c r="B18" s="1" a="1"/>
  <c r="B18" s="1"/>
  <c r="B19" s="1" a="1"/>
  <c r="B19" s="1"/>
  <c r="B20" s="1" a="1"/>
  <c r="B20" s="1"/>
  <c r="B21" s="1" a="1"/>
  <c r="B21" s="1"/>
  <c r="B22" s="1" a="1"/>
  <c r="B22" s="1"/>
  <c r="B23" s="1" a="1"/>
  <c r="B23" s="1"/>
  <c r="B24" s="1" a="1"/>
  <c r="B24" s="1"/>
  <c r="B3" s="1"/>
  <c r="Z35"/>
  <c r="Z36"/>
  <c r="AB1" l="1"/>
  <c r="AB31"/>
  <c r="AB35"/>
  <c r="AB17"/>
  <c r="AB4"/>
  <c r="AB32"/>
  <c r="AB3"/>
  <c r="AB6"/>
  <c r="AB21"/>
  <c r="AB9"/>
  <c r="AB20"/>
  <c r="AB10"/>
  <c r="AB22"/>
  <c r="AB30"/>
  <c r="AB23"/>
  <c r="AB15"/>
  <c r="AB29"/>
  <c r="AB2"/>
  <c r="AB11"/>
  <c r="AB13"/>
  <c r="AB12"/>
  <c r="AB26"/>
  <c r="AB34"/>
  <c r="AB24"/>
  <c r="AB28"/>
  <c r="AB18"/>
  <c r="AB14"/>
  <c r="AB8"/>
  <c r="AB27"/>
  <c r="AB25"/>
  <c r="AB5"/>
  <c r="AB19"/>
  <c r="AB7"/>
  <c r="AB16"/>
  <c r="AB36"/>
  <c r="AB33"/>
  <c r="AC35"/>
  <c r="AC5" l="1"/>
  <c r="AC28"/>
  <c r="AC11"/>
  <c r="AC33"/>
  <c r="AC16"/>
  <c r="AC19"/>
  <c r="AC7"/>
  <c r="AC12"/>
  <c r="AC23"/>
  <c r="AC3"/>
  <c r="AC21"/>
  <c r="AC29"/>
  <c r="AC4"/>
  <c r="AC1"/>
  <c r="AC24"/>
  <c r="AC27"/>
  <c r="AC6"/>
  <c r="AC18"/>
  <c r="AC22"/>
  <c r="AC25"/>
  <c r="AC20"/>
  <c r="AC10"/>
  <c r="AC17"/>
  <c r="AC26"/>
  <c r="AC13"/>
  <c r="AC30"/>
  <c r="AC9"/>
  <c r="AC32"/>
  <c r="AC31"/>
  <c r="AC14"/>
  <c r="AC8"/>
  <c r="AC2"/>
  <c r="AC15"/>
  <c r="AC34"/>
  <c r="AC36"/>
  <c r="AD34"/>
  <c r="AD5"/>
  <c r="AD33"/>
  <c r="AD29" l="1"/>
  <c r="AD36"/>
  <c r="AD15"/>
  <c r="AD8"/>
  <c r="AD25"/>
  <c r="AD10"/>
  <c r="AD18"/>
  <c r="AD22"/>
  <c r="AD6"/>
  <c r="AD20"/>
  <c r="AD9"/>
  <c r="AD19"/>
  <c r="AD17"/>
  <c r="AD35"/>
  <c r="AD16"/>
  <c r="AD31"/>
  <c r="AD14"/>
  <c r="AD11"/>
  <c r="AD13"/>
  <c r="AD26"/>
  <c r="AD32"/>
  <c r="AE31" s="1"/>
  <c r="AD28"/>
  <c r="AD24"/>
  <c r="AE23" s="1"/>
  <c r="AD3"/>
  <c r="AD27"/>
  <c r="AE28" s="1"/>
  <c r="AD23"/>
  <c r="AD1"/>
  <c r="AD12"/>
  <c r="AD4"/>
  <c r="AE10" s="1"/>
  <c r="AD2"/>
  <c r="AD21"/>
  <c r="AE21" s="1"/>
  <c r="AD30"/>
  <c r="AD7"/>
  <c r="AE19"/>
  <c r="AE14"/>
  <c r="AE25"/>
  <c r="AE7"/>
  <c r="AE9"/>
  <c r="AE36"/>
  <c r="AE35"/>
  <c r="AE16"/>
  <c r="AE24"/>
  <c r="AE4"/>
  <c r="AE3"/>
  <c r="AE11"/>
  <c r="AE12"/>
  <c r="AE34"/>
  <c r="AE18"/>
  <c r="AE13" l="1"/>
  <c r="AE15"/>
  <c r="AF16" s="1"/>
  <c r="AE20"/>
  <c r="AE22"/>
  <c r="AF22" s="1"/>
  <c r="AE5"/>
  <c r="AE27"/>
  <c r="AE32"/>
  <c r="AE33"/>
  <c r="AF33" s="1"/>
  <c r="AE30"/>
  <c r="AE6"/>
  <c r="AF6" s="1"/>
  <c r="AE17"/>
  <c r="AE2"/>
  <c r="AF1" s="1"/>
  <c r="AE8"/>
  <c r="AE29"/>
  <c r="AF28" s="1"/>
  <c r="AE1"/>
  <c r="AE26"/>
  <c r="AF25" s="1"/>
  <c r="AF31"/>
  <c r="AF7"/>
  <c r="AF4"/>
  <c r="AF18"/>
  <c r="AF11"/>
  <c r="AF34"/>
  <c r="AF17"/>
  <c r="AF5"/>
  <c r="AF24"/>
  <c r="AF29"/>
  <c r="AF10"/>
  <c r="AF12"/>
  <c r="AF3"/>
  <c r="AF8"/>
  <c r="AF30"/>
  <c r="AF13"/>
  <c r="AF36"/>
  <c r="AF15"/>
  <c r="AF19"/>
  <c r="AF23" l="1"/>
  <c r="AF21"/>
  <c r="AF9"/>
  <c r="AF35"/>
  <c r="AG35" s="1"/>
  <c r="AF2"/>
  <c r="AF26"/>
  <c r="AG25" s="1"/>
  <c r="AF27"/>
  <c r="AF14"/>
  <c r="AG8" s="1"/>
  <c r="AF32"/>
  <c r="AF20"/>
  <c r="AG19" s="1"/>
  <c r="AG3"/>
  <c r="AG31"/>
  <c r="AG12"/>
  <c r="AG5"/>
  <c r="AG11"/>
  <c r="AG27"/>
  <c r="AG1"/>
  <c r="AG23"/>
  <c r="AG33"/>
  <c r="AG16"/>
  <c r="AG6"/>
  <c r="AG32"/>
  <c r="AG24"/>
  <c r="AG7"/>
  <c r="AG9"/>
  <c r="AG20"/>
  <c r="AG10"/>
  <c r="AG17"/>
  <c r="AG4"/>
  <c r="AG22"/>
  <c r="AG30"/>
  <c r="AG2"/>
  <c r="AG28"/>
  <c r="AG18"/>
  <c r="AG29" l="1"/>
  <c r="AH29" s="1"/>
  <c r="AG15"/>
  <c r="AG34"/>
  <c r="AH34" s="1"/>
  <c r="AG36"/>
  <c r="AH36" s="1"/>
  <c r="AG21"/>
  <c r="AG13"/>
  <c r="AG14"/>
  <c r="AG26"/>
  <c r="AH32" s="1"/>
  <c r="AH6"/>
  <c r="AH23"/>
  <c r="AH2"/>
  <c r="AH10"/>
  <c r="AH11"/>
  <c r="AH17"/>
  <c r="AH30"/>
  <c r="AH9"/>
  <c r="AH8"/>
  <c r="AH18"/>
  <c r="AH15"/>
  <c r="AH16"/>
  <c r="AH33"/>
  <c r="AH1"/>
  <c r="AH14"/>
  <c r="AH24"/>
  <c r="AH3"/>
  <c r="AH31"/>
  <c r="AH28"/>
  <c r="AH12"/>
  <c r="AH22"/>
  <c r="AH4"/>
  <c r="AH21"/>
  <c r="AH5"/>
  <c r="AH19"/>
  <c r="AH13" l="1"/>
  <c r="AH7"/>
  <c r="AH26"/>
  <c r="AH35"/>
  <c r="AH25"/>
  <c r="AH20"/>
  <c r="AH27"/>
  <c r="AI33" s="1"/>
  <c r="AI12"/>
  <c r="AI35"/>
  <c r="AI24"/>
  <c r="AI26"/>
  <c r="AI14"/>
  <c r="AI17"/>
  <c r="AI28"/>
  <c r="AI1"/>
  <c r="AI19"/>
  <c r="AI36"/>
  <c r="AI29"/>
  <c r="AI5"/>
  <c r="AI6"/>
  <c r="AI31"/>
  <c r="AI32"/>
  <c r="AI15"/>
  <c r="AI9"/>
  <c r="AI21"/>
  <c r="AI20"/>
  <c r="AI13"/>
  <c r="AI30"/>
  <c r="AI4"/>
  <c r="AI34"/>
  <c r="AI25"/>
  <c r="AI11"/>
  <c r="AI18"/>
  <c r="AI7"/>
  <c r="AI22"/>
  <c r="AI10"/>
  <c r="AI3"/>
  <c r="AI2"/>
  <c r="AI16"/>
  <c r="AI8"/>
  <c r="AI27"/>
  <c r="AI23"/>
  <c r="AJ34" l="1"/>
  <c r="AJ18"/>
  <c r="AJ6"/>
  <c r="AJ27"/>
  <c r="AJ23"/>
  <c r="AJ30"/>
  <c r="AJ25"/>
  <c r="AJ2"/>
  <c r="AJ7"/>
  <c r="AJ20"/>
  <c r="AJ32"/>
  <c r="AJ17"/>
  <c r="AJ24"/>
  <c r="AJ3"/>
  <c r="AJ13"/>
  <c r="AJ26"/>
  <c r="AJ9"/>
  <c r="AJ5"/>
  <c r="AJ8"/>
  <c r="AJ10"/>
  <c r="AJ33"/>
  <c r="AJ4"/>
  <c r="AJ35"/>
  <c r="AJ28"/>
  <c r="AJ15"/>
  <c r="AJ31"/>
  <c r="AJ29"/>
  <c r="AJ16"/>
  <c r="AJ22"/>
  <c r="AJ11"/>
  <c r="AJ19"/>
  <c r="AJ1"/>
  <c r="AJ21"/>
  <c r="AJ14"/>
  <c r="AJ12"/>
  <c r="AJ36"/>
  <c r="AK12" l="1"/>
  <c r="AK19"/>
  <c r="AK26"/>
  <c r="AK18"/>
  <c r="AK31"/>
  <c r="AK21"/>
  <c r="AK33"/>
  <c r="AK24"/>
  <c r="AK25"/>
  <c r="AK36"/>
  <c r="AK1"/>
  <c r="AK16"/>
  <c r="AK28"/>
  <c r="AK10"/>
  <c r="AK9"/>
  <c r="AK29"/>
  <c r="AK35"/>
  <c r="AK8"/>
  <c r="AK3"/>
  <c r="AK17"/>
  <c r="AK7"/>
  <c r="AK14"/>
  <c r="AK11"/>
  <c r="AK4"/>
  <c r="AK5"/>
  <c r="AK13"/>
  <c r="AK27"/>
  <c r="AK20"/>
  <c r="AK2"/>
  <c r="AK22"/>
  <c r="AK15"/>
  <c r="AK32"/>
  <c r="AK34"/>
  <c r="AK6"/>
  <c r="AK30"/>
  <c r="AK23"/>
  <c r="AL18" l="1"/>
  <c r="AL25"/>
  <c r="AL13"/>
  <c r="AL21"/>
  <c r="AL27"/>
  <c r="AL34"/>
  <c r="AL16"/>
  <c r="AL23"/>
  <c r="AL32"/>
  <c r="AL11"/>
  <c r="AL3"/>
  <c r="AL29"/>
  <c r="AL30"/>
  <c r="AL14"/>
  <c r="AL24"/>
  <c r="AL28"/>
  <c r="AL33"/>
  <c r="AL2"/>
  <c r="AL5"/>
  <c r="AL26"/>
  <c r="AL19"/>
  <c r="AL6"/>
  <c r="AL15"/>
  <c r="AL20"/>
  <c r="AL4"/>
  <c r="AL7"/>
  <c r="AL8"/>
  <c r="AL12"/>
  <c r="AL9"/>
  <c r="AL1"/>
  <c r="AL22"/>
  <c r="AL31"/>
  <c r="AL17"/>
  <c r="AL35"/>
  <c r="AL10"/>
  <c r="AL36"/>
  <c r="AM1" l="1"/>
  <c r="AM17"/>
  <c r="AM19"/>
  <c r="AM33"/>
  <c r="AM36"/>
  <c r="AM31"/>
  <c r="AM10"/>
  <c r="AM21"/>
  <c r="AM29"/>
  <c r="AM34"/>
  <c r="AM8"/>
  <c r="AM15"/>
  <c r="AM24"/>
  <c r="AM6"/>
  <c r="AM26"/>
  <c r="AM25"/>
  <c r="AM32"/>
  <c r="AM27"/>
  <c r="AM9"/>
  <c r="AM4"/>
  <c r="AM16"/>
  <c r="AM5"/>
  <c r="AM14"/>
  <c r="AM13"/>
  <c r="AM7"/>
  <c r="AM28"/>
  <c r="AM11"/>
  <c r="AM35"/>
  <c r="AM22"/>
  <c r="AM12"/>
  <c r="AM20"/>
  <c r="AM18"/>
  <c r="AM2"/>
  <c r="AN1" s="1"/>
  <c r="AM3"/>
  <c r="AM30"/>
  <c r="AM23"/>
  <c r="AN15" l="1"/>
  <c r="AN19"/>
  <c r="AN3"/>
  <c r="AN7"/>
  <c r="AN23"/>
  <c r="AN18"/>
  <c r="AN35"/>
  <c r="AN5"/>
  <c r="AN27"/>
  <c r="AN30"/>
  <c r="AN10"/>
  <c r="AN13"/>
  <c r="AN16"/>
  <c r="AN8"/>
  <c r="AN20"/>
  <c r="AN12"/>
  <c r="AN28"/>
  <c r="AN14"/>
  <c r="AN4"/>
  <c r="AN32"/>
  <c r="AN31"/>
  <c r="AN34"/>
  <c r="AN26"/>
  <c r="AN11"/>
  <c r="AN36"/>
  <c r="AN17"/>
  <c r="AN6"/>
  <c r="AN2"/>
  <c r="AN22"/>
  <c r="AN33"/>
  <c r="AN24"/>
  <c r="AN9"/>
  <c r="AN25"/>
  <c r="AN29"/>
  <c r="AN21"/>
  <c r="AO36" l="1"/>
  <c r="AO9"/>
  <c r="AO2"/>
  <c r="AO7"/>
  <c r="AO5"/>
  <c r="AO23"/>
  <c r="AO31"/>
  <c r="AO24"/>
  <c r="AO11"/>
  <c r="AO13"/>
  <c r="AO29"/>
  <c r="AO33"/>
  <c r="AO6"/>
  <c r="AO16"/>
  <c r="AO21"/>
  <c r="AO18"/>
  <c r="AO4"/>
  <c r="AO15"/>
  <c r="AO3"/>
  <c r="AO32"/>
  <c r="AO20"/>
  <c r="AO35"/>
  <c r="AO25"/>
  <c r="AO30"/>
  <c r="AO12"/>
  <c r="AO19"/>
  <c r="AO1"/>
  <c r="AO28"/>
  <c r="AO22"/>
  <c r="AO17"/>
  <c r="AO26"/>
  <c r="AO34"/>
  <c r="AO14"/>
  <c r="AO8"/>
  <c r="AO27"/>
  <c r="AO10"/>
  <c r="AP5" l="1"/>
  <c r="AP3"/>
  <c r="AP27"/>
  <c r="AP24"/>
  <c r="AP1"/>
  <c r="AP8"/>
  <c r="AP31"/>
  <c r="AP29"/>
  <c r="AP19"/>
  <c r="AP17"/>
  <c r="AP12"/>
  <c r="AP15"/>
  <c r="AP13"/>
  <c r="AP30"/>
  <c r="AP10"/>
  <c r="AP34"/>
  <c r="AP6"/>
  <c r="AP9"/>
  <c r="AP35"/>
  <c r="AP33"/>
  <c r="AP36"/>
  <c r="AP26"/>
  <c r="AP7"/>
  <c r="AP32"/>
  <c r="AP18"/>
  <c r="AP28"/>
  <c r="AP16"/>
  <c r="AP20"/>
  <c r="AP21"/>
  <c r="AP14"/>
  <c r="AP22"/>
  <c r="AP11"/>
  <c r="AP2"/>
  <c r="AP4"/>
  <c r="AP25"/>
  <c r="AP23"/>
  <c r="AQ6" l="1"/>
  <c r="AQ18"/>
  <c r="AQ30"/>
  <c r="AQ2"/>
  <c r="AQ23"/>
  <c r="AQ7"/>
  <c r="AQ21"/>
  <c r="AQ1"/>
  <c r="AQ16"/>
  <c r="AQ32"/>
  <c r="AQ36"/>
  <c r="AQ11"/>
  <c r="AQ9"/>
  <c r="AQ14"/>
  <c r="AQ28"/>
  <c r="AQ4"/>
  <c r="AQ5"/>
  <c r="AQ8"/>
  <c r="AQ17"/>
  <c r="AQ3"/>
  <c r="AQ12"/>
  <c r="AQ33"/>
  <c r="AQ34"/>
  <c r="AQ26"/>
  <c r="AQ24"/>
  <c r="AQ29"/>
  <c r="AQ10"/>
  <c r="AQ15"/>
  <c r="AQ25"/>
  <c r="AQ22"/>
  <c r="AQ20"/>
  <c r="AQ27"/>
  <c r="AQ31"/>
  <c r="AQ19"/>
  <c r="AQ35"/>
  <c r="AQ13"/>
  <c r="AR27" l="1"/>
  <c r="AR1"/>
  <c r="AR24"/>
  <c r="AR3"/>
  <c r="AR15"/>
  <c r="AR7"/>
  <c r="AR10"/>
  <c r="AR17"/>
  <c r="AR12"/>
  <c r="AR8"/>
  <c r="AR14"/>
  <c r="AR31"/>
  <c r="AR22"/>
  <c r="AR11"/>
  <c r="AR13"/>
  <c r="AR18"/>
  <c r="AR34"/>
  <c r="AR21"/>
  <c r="AR25"/>
  <c r="AR30"/>
  <c r="AR35"/>
  <c r="AR36"/>
  <c r="AR26"/>
  <c r="AR33"/>
  <c r="AR9"/>
  <c r="AR2"/>
  <c r="AR5"/>
  <c r="AR6"/>
  <c r="AR28"/>
  <c r="AR16"/>
  <c r="AR19"/>
  <c r="AR20"/>
  <c r="AR29"/>
  <c r="AR32"/>
  <c r="AR23"/>
  <c r="AR4"/>
  <c r="AS32" l="1"/>
  <c r="AS4"/>
  <c r="AS31"/>
  <c r="AS12"/>
  <c r="AS11"/>
  <c r="AS13"/>
  <c r="AS9"/>
  <c r="AS6"/>
  <c r="AS18"/>
  <c r="AS7"/>
  <c r="AS16"/>
  <c r="AS34"/>
  <c r="AS23"/>
  <c r="AS20"/>
  <c r="AS36"/>
  <c r="AS27"/>
  <c r="AS29"/>
  <c r="AS5"/>
  <c r="AS26"/>
  <c r="AS35"/>
  <c r="AS24"/>
  <c r="AS14"/>
  <c r="AS15"/>
  <c r="AS8"/>
  <c r="AS19"/>
  <c r="AS33"/>
  <c r="AS3"/>
  <c r="AS21"/>
  <c r="AS17"/>
  <c r="AS10"/>
  <c r="AS28"/>
  <c r="AS2"/>
  <c r="AS1"/>
  <c r="AS30"/>
  <c r="AS25"/>
  <c r="AS22"/>
  <c r="AT12" l="1"/>
  <c r="AT10"/>
  <c r="AT5"/>
  <c r="AT4"/>
  <c r="AT26"/>
  <c r="AT23"/>
  <c r="AT30"/>
  <c r="AT13"/>
  <c r="AT28"/>
  <c r="AT21"/>
  <c r="AT11"/>
  <c r="AT3"/>
  <c r="AT9"/>
  <c r="AT35"/>
  <c r="AT20"/>
  <c r="AT36"/>
  <c r="AT14"/>
  <c r="AT27"/>
  <c r="AT22"/>
  <c r="AT1"/>
  <c r="AT33"/>
  <c r="AT15"/>
  <c r="AT24"/>
  <c r="AT16"/>
  <c r="AT6"/>
  <c r="AT8"/>
  <c r="AT7"/>
  <c r="AT25"/>
  <c r="AT2"/>
  <c r="AT17"/>
  <c r="AT18"/>
  <c r="AT19"/>
  <c r="AT31"/>
  <c r="AT29"/>
  <c r="AT32"/>
  <c r="AT34"/>
  <c r="AU4" l="1"/>
  <c r="AU6"/>
  <c r="AU24"/>
  <c r="AU22"/>
  <c r="AU5"/>
  <c r="AU15"/>
  <c r="AU21"/>
  <c r="AU2"/>
  <c r="AU11"/>
  <c r="AU19"/>
  <c r="AU34"/>
  <c r="AU29"/>
  <c r="AU17"/>
  <c r="AU13"/>
  <c r="AU31"/>
  <c r="AU8"/>
  <c r="AU36"/>
  <c r="AU3"/>
  <c r="AU18"/>
  <c r="AU33"/>
  <c r="AU27"/>
  <c r="AU23"/>
  <c r="AU12"/>
  <c r="AU1"/>
  <c r="AU32"/>
  <c r="AU25"/>
  <c r="AU30"/>
  <c r="AU28"/>
  <c r="AU35"/>
  <c r="AU7"/>
  <c r="AU26"/>
  <c r="AU16"/>
  <c r="AU10"/>
  <c r="AU14"/>
  <c r="AU20"/>
  <c r="AU9"/>
  <c r="AV35" l="1"/>
  <c r="AV5"/>
  <c r="AV31"/>
  <c r="AV17"/>
  <c r="AV1"/>
  <c r="AV20"/>
  <c r="AV30"/>
  <c r="AV28"/>
  <c r="AV23"/>
  <c r="AV21"/>
  <c r="AV10"/>
  <c r="AV12"/>
  <c r="AV6"/>
  <c r="AV24"/>
  <c r="AV26"/>
  <c r="AV25"/>
  <c r="AV2"/>
  <c r="AV27"/>
  <c r="AV18"/>
  <c r="AV19"/>
  <c r="AV36"/>
  <c r="AV9"/>
  <c r="AV16"/>
  <c r="AV11"/>
  <c r="AV15"/>
  <c r="AV8"/>
  <c r="AV14"/>
  <c r="AV7"/>
  <c r="AV22"/>
  <c r="AV32"/>
  <c r="AV34"/>
  <c r="AV33"/>
  <c r="AV29"/>
  <c r="AV3"/>
  <c r="AV4"/>
  <c r="AV13"/>
  <c r="AW29" l="1"/>
  <c r="AW36"/>
  <c r="AW6"/>
  <c r="AW11"/>
  <c r="AW22"/>
  <c r="AW20"/>
  <c r="AW18"/>
  <c r="AW5"/>
  <c r="AW13"/>
  <c r="AW33"/>
  <c r="AW9"/>
  <c r="AW28"/>
  <c r="AW4"/>
  <c r="AW35"/>
  <c r="AW21"/>
  <c r="AW2"/>
  <c r="AW24"/>
  <c r="AW10"/>
  <c r="AW14"/>
  <c r="AW19"/>
  <c r="AW25"/>
  <c r="AW23"/>
  <c r="AW12"/>
  <c r="AW3"/>
  <c r="AW32"/>
  <c r="AW8"/>
  <c r="AW1"/>
  <c r="AW30"/>
  <c r="AW7"/>
  <c r="AW34"/>
  <c r="AW15"/>
  <c r="AW16"/>
  <c r="AW17"/>
  <c r="AW27"/>
  <c r="AW26"/>
  <c r="AW31"/>
  <c r="AX30" l="1"/>
  <c r="AX12"/>
  <c r="AX2"/>
  <c r="AX6"/>
  <c r="AX29"/>
  <c r="AX28"/>
  <c r="AX5"/>
  <c r="AX8"/>
  <c r="AX4"/>
  <c r="AX21"/>
  <c r="AX17"/>
  <c r="AX34"/>
  <c r="AX3"/>
  <c r="AX31"/>
  <c r="AX23"/>
  <c r="AX16"/>
  <c r="AX9"/>
  <c r="AX18"/>
  <c r="AX25"/>
  <c r="AX26"/>
  <c r="AX15"/>
  <c r="AX7"/>
  <c r="AX1"/>
  <c r="AX19"/>
  <c r="AX20"/>
  <c r="AX14"/>
  <c r="AX24"/>
  <c r="AX32"/>
  <c r="AX33"/>
  <c r="AX27"/>
  <c r="AX22"/>
  <c r="AX13"/>
  <c r="AX11"/>
  <c r="AX36"/>
  <c r="AX10"/>
  <c r="AX35"/>
  <c r="AY6" l="1"/>
  <c r="AY12"/>
  <c r="AY2"/>
  <c r="AY32"/>
  <c r="AY3"/>
  <c r="AY8"/>
  <c r="AY34"/>
  <c r="AY30"/>
  <c r="AY22"/>
  <c r="AY27"/>
  <c r="AY19"/>
  <c r="AY18"/>
  <c r="AY35"/>
  <c r="AY15"/>
  <c r="AY9"/>
  <c r="AY11"/>
  <c r="AY5"/>
  <c r="AY29"/>
  <c r="AY10"/>
  <c r="AY13"/>
  <c r="AY33"/>
  <c r="AY24"/>
  <c r="AY17"/>
  <c r="AY1"/>
  <c r="AY26"/>
  <c r="AY16"/>
  <c r="AY31"/>
  <c r="AY21"/>
  <c r="AY36"/>
  <c r="AY4"/>
  <c r="AY14"/>
  <c r="AY20"/>
  <c r="AY7"/>
  <c r="AY25"/>
  <c r="AY23"/>
  <c r="AY28"/>
  <c r="AZ36" l="1"/>
  <c r="AZ9"/>
  <c r="AZ3"/>
  <c r="AZ7"/>
  <c r="AZ33"/>
  <c r="AZ27"/>
  <c r="AZ22"/>
  <c r="AZ18"/>
  <c r="AZ12"/>
  <c r="AZ28"/>
  <c r="AZ20"/>
  <c r="AZ31"/>
  <c r="AZ17"/>
  <c r="AZ10"/>
  <c r="AZ1"/>
  <c r="AZ5"/>
  <c r="AZ6"/>
  <c r="AZ8"/>
  <c r="AZ23"/>
  <c r="AZ14"/>
  <c r="AZ34"/>
  <c r="AZ16"/>
  <c r="AZ24"/>
  <c r="AZ29"/>
  <c r="AZ11"/>
  <c r="AZ32"/>
  <c r="AZ13"/>
  <c r="AZ2"/>
  <c r="AZ30"/>
  <c r="AZ25"/>
  <c r="AZ4"/>
  <c r="AZ21"/>
  <c r="AZ19"/>
  <c r="AZ26"/>
  <c r="AZ15"/>
  <c r="AZ35"/>
  <c r="BA35" l="1"/>
  <c r="BA28"/>
  <c r="BA11"/>
  <c r="BA10"/>
  <c r="BA4"/>
  <c r="BA12"/>
  <c r="BA36"/>
  <c r="BA16"/>
  <c r="BA7"/>
  <c r="BA1"/>
  <c r="BA23"/>
  <c r="BA24"/>
  <c r="BA31"/>
  <c r="BA26"/>
  <c r="BA25"/>
  <c r="BA19"/>
  <c r="BA2"/>
  <c r="BA27"/>
  <c r="BA21"/>
  <c r="BA30"/>
  <c r="BA13"/>
  <c r="BA34"/>
  <c r="BA6"/>
  <c r="BA20"/>
  <c r="BA17"/>
  <c r="BA32"/>
  <c r="BA8"/>
  <c r="BA15"/>
  <c r="BA33"/>
  <c r="BA9"/>
  <c r="BA22"/>
  <c r="BA29"/>
  <c r="BA14"/>
  <c r="BA5"/>
  <c r="BA18"/>
  <c r="BA3"/>
  <c r="BB33" l="1"/>
  <c r="BB3"/>
  <c r="BB29"/>
  <c r="BB36"/>
  <c r="BB22"/>
  <c r="BB26"/>
  <c r="BB17"/>
  <c r="BB19"/>
  <c r="BB15"/>
  <c r="BB31"/>
  <c r="BB6"/>
  <c r="BB2"/>
  <c r="BB35"/>
  <c r="BB34"/>
  <c r="BB25"/>
  <c r="BB5"/>
  <c r="BB9"/>
  <c r="BB8"/>
  <c r="BB10"/>
  <c r="BB12"/>
  <c r="BB11"/>
  <c r="BB27"/>
  <c r="BB1"/>
  <c r="BB28"/>
  <c r="BB30"/>
  <c r="BB18"/>
  <c r="BB21"/>
  <c r="BB14"/>
  <c r="BB4"/>
  <c r="BB32"/>
  <c r="BB24"/>
  <c r="BB20"/>
  <c r="BB13"/>
  <c r="BB16"/>
  <c r="BB23"/>
  <c r="BB7"/>
  <c r="BC23" l="1"/>
  <c r="BC7"/>
  <c r="BC20"/>
  <c r="BC28"/>
  <c r="BC3"/>
  <c r="BC35"/>
  <c r="BC29"/>
  <c r="BC32"/>
  <c r="BC18"/>
  <c r="BC10"/>
  <c r="BC25"/>
  <c r="BC33"/>
  <c r="BC5"/>
  <c r="BC12"/>
  <c r="BC21"/>
  <c r="BC1"/>
  <c r="BC22"/>
  <c r="BC26"/>
  <c r="BC27"/>
  <c r="BC8"/>
  <c r="BC19"/>
  <c r="BC2"/>
  <c r="BC36"/>
  <c r="BC14"/>
  <c r="BC24"/>
  <c r="BC30"/>
  <c r="BC16"/>
  <c r="BC13"/>
  <c r="BC4"/>
  <c r="BC15"/>
  <c r="BC17"/>
  <c r="BC11"/>
  <c r="BC9"/>
  <c r="BC34"/>
  <c r="BC6"/>
  <c r="BC31"/>
  <c r="BD33" l="1"/>
  <c r="BD31"/>
  <c r="BD13"/>
  <c r="BD34"/>
  <c r="BD4"/>
  <c r="BD24"/>
  <c r="BD26"/>
  <c r="BD3"/>
  <c r="BD11"/>
  <c r="BD6"/>
  <c r="BD1"/>
  <c r="BD19"/>
  <c r="BD17"/>
  <c r="BD5"/>
  <c r="BD16"/>
  <c r="BD8"/>
  <c r="BD32"/>
  <c r="BD12"/>
  <c r="BD15"/>
  <c r="BD25"/>
  <c r="BD35"/>
  <c r="BD36"/>
  <c r="BD27"/>
  <c r="BD21"/>
  <c r="BD18"/>
  <c r="BD14"/>
  <c r="BD10"/>
  <c r="BD20"/>
  <c r="BD9"/>
  <c r="BD30"/>
  <c r="BD29"/>
  <c r="BD2"/>
  <c r="BD28"/>
  <c r="BD22"/>
  <c r="BD23"/>
  <c r="BD7"/>
  <c r="BE23" l="1"/>
  <c r="BE5"/>
  <c r="BE27"/>
  <c r="BE32"/>
  <c r="BE9"/>
  <c r="BE18"/>
  <c r="BE34"/>
  <c r="BE14"/>
  <c r="BE7"/>
  <c r="BE2"/>
  <c r="BE19"/>
  <c r="BE10"/>
  <c r="BE21"/>
  <c r="BE25"/>
  <c r="BE17"/>
  <c r="BE8"/>
  <c r="BE26"/>
  <c r="BE30"/>
  <c r="BE20"/>
  <c r="BE11"/>
  <c r="BE36"/>
  <c r="BE16"/>
  <c r="BE24"/>
  <c r="BE13"/>
  <c r="BE29"/>
  <c r="BE1"/>
  <c r="BE15"/>
  <c r="BE22"/>
  <c r="BE28"/>
  <c r="BE4"/>
  <c r="BE33"/>
  <c r="BE35"/>
  <c r="BE12"/>
  <c r="BE6"/>
  <c r="BE31"/>
  <c r="BE3"/>
  <c r="BF1" l="1"/>
  <c r="BF9"/>
  <c r="BF18"/>
  <c r="BF14"/>
  <c r="BF5"/>
  <c r="BF35"/>
  <c r="BF3"/>
  <c r="BF29"/>
  <c r="BF31"/>
  <c r="BF22"/>
  <c r="BF13"/>
  <c r="BF8"/>
  <c r="BF6"/>
  <c r="BF33"/>
  <c r="BF15"/>
  <c r="BF24"/>
  <c r="BF20"/>
  <c r="BF28"/>
  <c r="BF27"/>
  <c r="BF11"/>
  <c r="BF10"/>
  <c r="BF32"/>
  <c r="BF19"/>
  <c r="BF16"/>
  <c r="BF30"/>
  <c r="BF23"/>
  <c r="BF25"/>
  <c r="BF2"/>
  <c r="BF12"/>
  <c r="BF4"/>
  <c r="BF7"/>
  <c r="BF36"/>
  <c r="BF26"/>
  <c r="BF17"/>
  <c r="BF21"/>
  <c r="BF34"/>
  <c r="BG2" l="1"/>
  <c r="BG29"/>
  <c r="BG36"/>
  <c r="BG24"/>
  <c r="BG34"/>
  <c r="BG6"/>
  <c r="BG17"/>
  <c r="BG14"/>
  <c r="BG12"/>
  <c r="BG10"/>
  <c r="BG25"/>
  <c r="BG21"/>
  <c r="BG7"/>
  <c r="BG32"/>
  <c r="BG16"/>
  <c r="BG9"/>
  <c r="BG18"/>
  <c r="BG13"/>
  <c r="BG3"/>
  <c r="BG27"/>
  <c r="BG19"/>
  <c r="BG20"/>
  <c r="BG8"/>
  <c r="BG28"/>
  <c r="BG22"/>
  <c r="BG15"/>
  <c r="BG23"/>
  <c r="BG26"/>
  <c r="BG4"/>
  <c r="BG31"/>
  <c r="BG30"/>
  <c r="BG33"/>
  <c r="BG1"/>
  <c r="BH1" s="1"/>
  <c r="BG11"/>
  <c r="BG35"/>
  <c r="BG5"/>
  <c r="BH18" l="1"/>
  <c r="BH31"/>
  <c r="BH30"/>
  <c r="BH12"/>
  <c r="BH28"/>
  <c r="BH10"/>
  <c r="BH35"/>
  <c r="BH23"/>
  <c r="BH15"/>
  <c r="BH8"/>
  <c r="BH5"/>
  <c r="BH33"/>
  <c r="BH26"/>
  <c r="BH4"/>
  <c r="BH17"/>
  <c r="BH6"/>
  <c r="BH27"/>
  <c r="BH13"/>
  <c r="BH14"/>
  <c r="BH2"/>
  <c r="BH20"/>
  <c r="BH32"/>
  <c r="BH29"/>
  <c r="BH22"/>
  <c r="BH19"/>
  <c r="BH7"/>
  <c r="BH9"/>
  <c r="BH36"/>
  <c r="BH21"/>
  <c r="BH11"/>
  <c r="BH25"/>
  <c r="BH24"/>
  <c r="BH3"/>
  <c r="BH16"/>
  <c r="BH34"/>
  <c r="BI36" l="1"/>
  <c r="BI24"/>
  <c r="BI6"/>
  <c r="BI25"/>
  <c r="BI34"/>
  <c r="BI29"/>
  <c r="BI16"/>
  <c r="BI30"/>
  <c r="BI23"/>
  <c r="BI3"/>
  <c r="BI32"/>
  <c r="BI28"/>
  <c r="BI21"/>
  <c r="BI7"/>
  <c r="BI14"/>
  <c r="BI31"/>
  <c r="BI17"/>
  <c r="BI10"/>
  <c r="BI15"/>
  <c r="BI22"/>
  <c r="BI35"/>
  <c r="BI26"/>
  <c r="BI27"/>
  <c r="BI4"/>
  <c r="BI5"/>
  <c r="BI33"/>
  <c r="BI19"/>
  <c r="BI20"/>
  <c r="BI13"/>
  <c r="BI11"/>
  <c r="BI9"/>
  <c r="BI18"/>
  <c r="BI2"/>
  <c r="BI8"/>
  <c r="BI1"/>
  <c r="BI12"/>
  <c r="BJ11" l="1"/>
  <c r="BJ35"/>
  <c r="BJ22"/>
  <c r="BJ29"/>
  <c r="BJ30"/>
  <c r="BJ19"/>
  <c r="BJ36"/>
  <c r="BJ26"/>
  <c r="BJ1"/>
  <c r="BJ14"/>
  <c r="BJ33"/>
  <c r="BJ4"/>
  <c r="BJ31"/>
  <c r="BJ8"/>
  <c r="BJ2"/>
  <c r="BJ13"/>
  <c r="BJ25"/>
  <c r="BJ12"/>
  <c r="BJ18"/>
  <c r="BJ24"/>
  <c r="BJ20"/>
  <c r="BJ5"/>
  <c r="BJ17"/>
  <c r="BJ6"/>
  <c r="BJ21"/>
  <c r="BJ28"/>
  <c r="BJ9"/>
  <c r="BJ3"/>
  <c r="BJ27"/>
  <c r="BJ15"/>
  <c r="BJ16"/>
  <c r="BJ32"/>
  <c r="BJ34"/>
  <c r="BJ10"/>
  <c r="BJ7"/>
  <c r="BJ23"/>
  <c r="BK11" l="1"/>
  <c r="BK25"/>
  <c r="BK30"/>
  <c r="BK26"/>
  <c r="BK7"/>
  <c r="BK36"/>
  <c r="BK1"/>
  <c r="BK34"/>
  <c r="BK27"/>
  <c r="BK20"/>
  <c r="BK15"/>
  <c r="BK23"/>
  <c r="BK32"/>
  <c r="BK6"/>
  <c r="BK9"/>
  <c r="BK14"/>
  <c r="BK31"/>
  <c r="BK33"/>
  <c r="BK10"/>
  <c r="BK22"/>
  <c r="BK16"/>
  <c r="BK3"/>
  <c r="BK21"/>
  <c r="BK5"/>
  <c r="BK12"/>
  <c r="BK8"/>
  <c r="BK28"/>
  <c r="BK17"/>
  <c r="BK24"/>
  <c r="BK13"/>
  <c r="BK4"/>
  <c r="BK19"/>
  <c r="BK35"/>
  <c r="BK18"/>
  <c r="BK2"/>
  <c r="BK29"/>
  <c r="B1" l="1" a="1"/>
  <c r="B1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Строка 0-1717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Столбец 1-8</t>
        </r>
      </text>
    </comment>
  </commentList>
</comments>
</file>

<file path=xl/sharedStrings.xml><?xml version="1.0" encoding="utf-8"?>
<sst xmlns="http://schemas.openxmlformats.org/spreadsheetml/2006/main" count="19" uniqueCount="19">
  <si>
    <t>Длина формулы</t>
  </si>
  <si>
    <t>МАКС(Ч(СМЕЩ(F$1;ОСТАТ(СТРОКА($7:$47);7);СТРОКА($7:$47)/7))*СТРОКА($9:$49)*ЕСЛИ(B6="";1;НЕ(СЧЁТЕСЛИ(B$6:B6;СТРОКА($9:$49)))*СЧЁТЕСЛИ(B$6:B6;СТРОКА($8:$48)+{-6;0;2;8})))</t>
  </si>
  <si>
    <t>СУММПРОИЗВ(ОСТАТ(ЦЕЛОЕ($N8/2^(СТРОКА($1:$18)-1));2);2^(ЦЕЛОЕ((СТРОКА($1:$18)-1)/6)*12-СТРОКА($1:$18)+6))</t>
  </si>
  <si>
    <t>СУММПРОИЗВ(ОСТАТ(ЦЕЛОЕ($N8/2^(СТРОКА($1:$18)-1))+1;2);2^(ЦЕЛОЕ((СТРОКА($1:$18)-1)/6)*12-СТРОКА($1:$18)+6))</t>
  </si>
  <si>
    <t>СУММПРОИЗВ(ОСТАТ(ЦЕЛОЕ($N8/2^(СТРОКА($1:$18)-1))+1;2);2^(СТРОКА($1:$18)-1))</t>
  </si>
  <si>
    <t>СУММПРОИЗВ(ОСТАТ(ЦЕЛОЕ($N8/2^(СТРОКА($1:$18)-1))+(ОСТАТ(СТРОКА($1:$18)-1;6)&gt;2);2);ЕСЛИ(ОСТАТ(СТРОКА($1:$18)-1;6)&lt;3;2^(ОСТАТ((СТРОКА($1:$18)-1)*6+ЦЕЛОЕ((СТРОКА($1:$18)-1)/6);18));2^(17-ОСТАТ((СТРОКА($1:$18)-1)*6+ЦЕЛОЕ((СТРОКА($1:$18)-1)/6);18))))</t>
  </si>
  <si>
    <t>СУММПРОИЗВ(ОСТАТ(ЦЕЛОЕ($N8/2^(СТРОКА($1:$18)-1))+(ОСТАТ(СТРОКА($1:$18)-1;6)&lt;3);2);ЕСЛИ(ОСТАТ(СТРОКА($1:$18)-1;6)&lt;3;2^(ОСТАТ((СТРОКА($1:$18)-1)*6+ЦЕЛОЕ((СТРОКА($1:$18)-1)/6);18));2^(17-ОСТАТ((СТРОКА($1:$18)-1)*6+ЦЕЛОЕ((СТРОКА($1:$18)-1)/6);18))))</t>
  </si>
  <si>
    <t>СУММПРОИЗВ(ОСТАТ(ЦЕЛОЕ($N8/2^(СТРОКА($1:$18)-1))+(ОСТАТ(СТРОКА($1:$18)-1;6)&gt;2);2);ЕСЛИ(ОСТАТ(СТРОКА($1:$18)-1;6)&lt;3;2^(ОСТАТ((СТРОКА($1:$18)-1)*6-ЦЕЛОЕ((СТРОКА($1:$18)-1)/6)+5;18));2^(17-ОСТАТ((СТРОКА($1:$18)-1)*6-ЦЕЛОЕ((СТРОКА($1:$18)-1)/6)+5;18))))</t>
  </si>
  <si>
    <t>МИН(ЕСЛИ(Ч(СМЕЩ($F$1;ОСТАТ(СТРОКА($7:$47);7);СТРОКА($7:$47)/7))*ЕСЛИ(C6="";1;НЕ(СЧЁТЕСЛИ($C6:C$7;СТРОКА($7:$47)))*СЧЁТЕСЛИ($C6:C$7;СТРОКА($6:$46)+{-6;0;2;8}));СТРОКА($7:$47)))</t>
  </si>
  <si>
    <t>СУММПРОИЗВ(ОСТАТ(ЦЕЛОЕ(N6/2^(СТРОКА($1:$18)-1));2);2^(ЦЕЛОЕ((СТРОКА($1:$18)-1)/6)*12-СТРОКА($1:$18)+6))</t>
  </si>
  <si>
    <t>СУММПРОИЗВ(ОСТАТ(ЦЕЛОЕ(O6/2^(СТРОКА($1:$18)-1))+1;2);2^(СТРОКА($1:$18)-1))</t>
  </si>
  <si>
    <t>СУММПРОИЗВ(ОСТАТ(ЦЕЛОЕ(N6/2^(СТРОКА($1:$18)-1))+1;2);2^(СТРОКА($1:$18)-1))</t>
  </si>
  <si>
    <t>СУММПРОИЗВ(ОСТАТ(ЦЕЛОЕ(N6/2^(СТРОКА($1:$18)-1))+(ОСТАТ(СТРОКА($1:$18)-1;6)&gt;2);2);ЕСЛИ(ОСТАТ(СТРОКА($1:$18)-1;6)&lt;3;2^(ОСТАТ((СТРОКА($1:$18)-1)*6+ЦЕЛОЕ((СТРОКА($1:$18)-1)/6);18));2^(17-ОСТАТ((СТРОКА($1:$18)-1)*6+ЦЕЛОЕ((СТРОКА($1:$18)-1)/6);18))))</t>
  </si>
  <si>
    <t>СУММПРОИЗВ(ОСТАТ(ЦЕЛОЕ(R6/2^(СТРОКА($1:$18)-1));2);2^(ЦЕЛОЕ((СТРОКА($1:$18)-1)/6)*12-СТРОКА($1:$18)+6))</t>
  </si>
  <si>
    <t>СУММПРОИЗВ(ОСТАТ(ЦЕЛОЕ(S6/2^(СТРОКА($1:$18)-1))+1;2);2^(СТРОКА($1:$18)-1))</t>
  </si>
  <si>
    <t>СУММПРОИЗВ(ОСТАТ(ЦЕЛОЕ(R6/2^(СТРОКА($1:$18)-1))+1;2);2^(СТРОКА($1:$18)-1))</t>
  </si>
  <si>
    <t>Формула 1</t>
  </si>
  <si>
    <t>Формула 2</t>
  </si>
  <si>
    <t>СУММПРОИЗВ(ОСТАТ(ЦЕЛОЕ($N8/2^(СТРОКА($1:$18)-1))+(ОСТАТ(СТРОКА($1:$18)-1;6)&lt;3);2);ЕСЛИ(ОСТАТ(СТРОКА($1:$18)-1;6)&lt;3;2^(ОСТАТ((СТРОКА($1:$18)-1)*6-ЦЕЛОЕ((СТРОКА($1:$18)-1)/6)+5;18));2^(17-ОСТАТ((СТРОКА($1:$18)-1)*6-ЦЕЛОЕ((СТРОКА($1:$18)-1)/6)+5;18))))</t>
  </si>
</sst>
</file>

<file path=xl/styles.xml><?xml version="1.0" encoding="utf-8"?>
<styleSheet xmlns="http://schemas.openxmlformats.org/spreadsheetml/2006/main">
  <numFmts count="1">
    <numFmt numFmtId="164" formatCode="0;\-0;\-"/>
  </numFmts>
  <fonts count="2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BK1711"/>
  <sheetViews>
    <sheetView tabSelected="1" zoomScale="130" zoomScaleNormal="130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B7" sqref="B7"/>
    </sheetView>
  </sheetViews>
  <sheetFormatPr defaultRowHeight="15" outlineLevelCol="1"/>
  <cols>
    <col min="1" max="1" width="2" style="7" bestFit="1" customWidth="1"/>
    <col min="2" max="2" width="9.140625" style="7" bestFit="1" customWidth="1"/>
    <col min="3" max="3" width="10.28515625" style="7" bestFit="1" customWidth="1"/>
    <col min="4" max="4" width="8.140625" style="7" customWidth="1"/>
    <col min="5" max="5" width="4" style="7" customWidth="1"/>
    <col min="6" max="6" width="3.85546875" style="7" customWidth="1"/>
    <col min="7" max="7" width="2.7109375" style="7" customWidth="1"/>
    <col min="8" max="10" width="2.7109375" style="7"/>
    <col min="11" max="12" width="2.7109375" style="8"/>
    <col min="13" max="13" width="3.28515625" style="8" customWidth="1"/>
    <col min="14" max="14" width="8.7109375" style="8" customWidth="1" outlineLevel="1"/>
    <col min="15" max="19" width="7.42578125" style="8" customWidth="1" outlineLevel="1"/>
    <col min="20" max="21" width="7.42578125" style="7" customWidth="1" outlineLevel="1"/>
    <col min="22" max="22" width="3.140625" style="20" customWidth="1" outlineLevel="1"/>
    <col min="23" max="23" width="9.140625" style="7" customWidth="1" outlineLevel="1"/>
    <col min="24" max="63" width="3.42578125" style="7" customWidth="1"/>
    <col min="64" max="16384" width="9.140625" style="7"/>
  </cols>
  <sheetData>
    <row r="1" spans="2:63">
      <c r="B1" s="10" t="b">
        <f t="array" aca="1" ref="B1" ca="1">AND(Z1:Z36=BK1:BK36)</f>
        <v>0</v>
      </c>
      <c r="C1" s="7">
        <f>INDEX(N1:U1711,D1+1,D2)</f>
        <v>31</v>
      </c>
      <c r="D1" s="7">
        <v>8</v>
      </c>
      <c r="G1" s="2">
        <f>MOD(INT($C$1/1),2)</f>
        <v>1</v>
      </c>
      <c r="H1" s="3">
        <f>MOD(INT($C$1/2),2)</f>
        <v>1</v>
      </c>
      <c r="I1" s="3">
        <f>MOD(INT($C$1/4),2)</f>
        <v>1</v>
      </c>
      <c r="J1" s="3">
        <f>MOD(INT($C$1/8),2)</f>
        <v>1</v>
      </c>
      <c r="K1" s="3">
        <f>MOD(INT($C$1/16),2)</f>
        <v>1</v>
      </c>
      <c r="L1" s="4">
        <f>MOD(INT($C$1/32),2)</f>
        <v>0</v>
      </c>
      <c r="N1" s="9">
        <v>0</v>
      </c>
      <c r="O1" s="9">
        <v>0</v>
      </c>
      <c r="P1" s="9">
        <v>4031</v>
      </c>
      <c r="Q1" s="9">
        <v>2047</v>
      </c>
      <c r="R1" s="9">
        <v>199712</v>
      </c>
      <c r="S1" s="9">
        <v>12483</v>
      </c>
      <c r="T1" s="9">
        <v>199728</v>
      </c>
      <c r="U1" s="9">
        <v>12481</v>
      </c>
      <c r="Y1" s="15">
        <v>0</v>
      </c>
      <c r="Z1" s="16">
        <f ca="1">OFFSET($G$1,Y1/8,MOD(Y1,8))</f>
        <v>1</v>
      </c>
      <c r="AA1" s="16"/>
      <c r="AB1" s="17">
        <f ca="1">--(MATCH(1,$Z$1:$Z$36,)=ROW())</f>
        <v>1</v>
      </c>
      <c r="AC1" s="16">
        <f ca="1">OR(SUMIF($Y$1:$Y$36,$Y1+{0,-1,1,-8,8},AB$1:AB$36))*$Z1</f>
        <v>1</v>
      </c>
      <c r="AD1" s="16">
        <f ca="1">OR(SUMIF($Y$1:$Y$36,$Y1+{0,-1,1,-8,8},AC$1:AC$36))*$Z1</f>
        <v>1</v>
      </c>
      <c r="AE1" s="16">
        <f ca="1">OR(SUMIF($Y$1:$Y$36,$Y1+{0,-1,1,-8,8},AD$1:AD$36))*$Z1</f>
        <v>1</v>
      </c>
      <c r="AF1" s="16">
        <f ca="1">OR(SUMIF($Y$1:$Y$36,$Y1+{0,-1,1,-8,8},AE$1:AE$36))*$Z1</f>
        <v>1</v>
      </c>
      <c r="AG1" s="16">
        <f ca="1">OR(SUMIF($Y$1:$Y$36,$Y1+{0,-1,1,-8,8},AF$1:AF$36))*$Z1</f>
        <v>1</v>
      </c>
      <c r="AH1" s="16">
        <f ca="1">OR(SUMIF($Y$1:$Y$36,$Y1+{0,-1,1,-8,8},AG$1:AG$36))*$Z1</f>
        <v>1</v>
      </c>
      <c r="AI1" s="16">
        <f ca="1">OR(SUMIF($Y$1:$Y$36,$Y1+{0,-1,1,-8,8},AH$1:AH$36))*$Z1</f>
        <v>1</v>
      </c>
      <c r="AJ1" s="16">
        <f ca="1">OR(SUMIF($Y$1:$Y$36,$Y1+{0,-1,1,-8,8},AI$1:AI$36))*$Z1</f>
        <v>1</v>
      </c>
      <c r="AK1" s="16">
        <f ca="1">OR(SUMIF($Y$1:$Y$36,$Y1+{0,-1,1,-8,8},AJ$1:AJ$36))*$Z1</f>
        <v>1</v>
      </c>
      <c r="AL1" s="16">
        <f ca="1">OR(SUMIF($Y$1:$Y$36,$Y1+{0,-1,1,-8,8},AK$1:AK$36))*$Z1</f>
        <v>1</v>
      </c>
      <c r="AM1" s="16">
        <f ca="1">OR(SUMIF($Y$1:$Y$36,$Y1+{0,-1,1,-8,8},AL$1:AL$36))*$Z1</f>
        <v>1</v>
      </c>
      <c r="AN1" s="16">
        <f ca="1">OR(SUMIF($Y$1:$Y$36,$Y1+{0,-1,1,-8,8},AM$1:AM$36))*$Z1</f>
        <v>1</v>
      </c>
      <c r="AO1" s="16">
        <f ca="1">OR(SUMIF($Y$1:$Y$36,$Y1+{0,-1,1,-8,8},AN$1:AN$36))*$Z1</f>
        <v>1</v>
      </c>
      <c r="AP1" s="16">
        <f ca="1">OR(SUMIF($Y$1:$Y$36,$Y1+{0,-1,1,-8,8},AO$1:AO$36))*$Z1</f>
        <v>1</v>
      </c>
      <c r="AQ1" s="16">
        <f ca="1">OR(SUMIF($Y$1:$Y$36,$Y1+{0,-1,1,-8,8},AP$1:AP$36))*$Z1</f>
        <v>1</v>
      </c>
      <c r="AR1" s="16">
        <f ca="1">OR(SUMIF($Y$1:$Y$36,$Y1+{0,-1,1,-8,8},AQ$1:AQ$36))*$Z1</f>
        <v>1</v>
      </c>
      <c r="AS1" s="16">
        <f ca="1">OR(SUMIF($Y$1:$Y$36,$Y1+{0,-1,1,-8,8},AR$1:AR$36))*$Z1</f>
        <v>1</v>
      </c>
      <c r="AT1" s="16">
        <f ca="1">OR(SUMIF($Y$1:$Y$36,$Y1+{0,-1,1,-8,8},AS$1:AS$36))*$Z1</f>
        <v>1</v>
      </c>
      <c r="AU1" s="16">
        <f ca="1">OR(SUMIF($Y$1:$Y$36,$Y1+{0,-1,1,-8,8},AT$1:AT$36))*$Z1</f>
        <v>1</v>
      </c>
      <c r="AV1" s="16">
        <f ca="1">OR(SUMIF($Y$1:$Y$36,$Y1+{0,-1,1,-8,8},AU$1:AU$36))*$Z1</f>
        <v>1</v>
      </c>
      <c r="AW1" s="16">
        <f ca="1">OR(SUMIF($Y$1:$Y$36,$Y1+{0,-1,1,-8,8},AV$1:AV$36))*$Z1</f>
        <v>1</v>
      </c>
      <c r="AX1" s="16">
        <f ca="1">OR(SUMIF($Y$1:$Y$36,$Y1+{0,-1,1,-8,8},AW$1:AW$36))*$Z1</f>
        <v>1</v>
      </c>
      <c r="AY1" s="16">
        <f ca="1">OR(SUMIF($Y$1:$Y$36,$Y1+{0,-1,1,-8,8},AX$1:AX$36))*$Z1</f>
        <v>1</v>
      </c>
      <c r="AZ1" s="16">
        <f ca="1">OR(SUMIF($Y$1:$Y$36,$Y1+{0,-1,1,-8,8},AY$1:AY$36))*$Z1</f>
        <v>1</v>
      </c>
      <c r="BA1" s="16">
        <f ca="1">OR(SUMIF($Y$1:$Y$36,$Y1+{0,-1,1,-8,8},AZ$1:AZ$36))*$Z1</f>
        <v>1</v>
      </c>
      <c r="BB1" s="16">
        <f ca="1">OR(SUMIF($Y$1:$Y$36,$Y1+{0,-1,1,-8,8},BA$1:BA$36))*$Z1</f>
        <v>1</v>
      </c>
      <c r="BC1" s="16">
        <f ca="1">OR(SUMIF($Y$1:$Y$36,$Y1+{0,-1,1,-8,8},BB$1:BB$36))*$Z1</f>
        <v>1</v>
      </c>
      <c r="BD1" s="16">
        <f ca="1">OR(SUMIF($Y$1:$Y$36,$Y1+{0,-1,1,-8,8},BC$1:BC$36))*$Z1</f>
        <v>1</v>
      </c>
      <c r="BE1" s="16">
        <f ca="1">OR(SUMIF($Y$1:$Y$36,$Y1+{0,-1,1,-8,8},BD$1:BD$36))*$Z1</f>
        <v>1</v>
      </c>
      <c r="BF1" s="16">
        <f ca="1">OR(SUMIF($Y$1:$Y$36,$Y1+{0,-1,1,-8,8},BE$1:BE$36))*$Z1</f>
        <v>1</v>
      </c>
      <c r="BG1" s="16">
        <f ca="1">OR(SUMIF($Y$1:$Y$36,$Y1+{0,-1,1,-8,8},BF$1:BF$36))*$Z1</f>
        <v>1</v>
      </c>
      <c r="BH1" s="16">
        <f ca="1">OR(SUMIF($Y$1:$Y$36,$Y1+{0,-1,1,-8,8},BG$1:BG$36))*$Z1</f>
        <v>1</v>
      </c>
      <c r="BI1" s="16">
        <f ca="1">OR(SUMIF($Y$1:$Y$36,$Y1+{0,-1,1,-8,8},BH$1:BH$36))*$Z1</f>
        <v>1</v>
      </c>
      <c r="BJ1" s="16">
        <f ca="1">OR(SUMIF($Y$1:$Y$36,$Y1+{0,-1,1,-8,8},BI$1:BI$36))*$Z1</f>
        <v>1</v>
      </c>
      <c r="BK1" s="16">
        <f ca="1">OR(SUMIF($Y$1:$Y$36,$Y1+{0,-1,1,-8,8},BJ$1:BJ$36))*$Z1</f>
        <v>1</v>
      </c>
    </row>
    <row r="2" spans="2:63" ht="15.75" thickBot="1">
      <c r="D2" s="7">
        <v>1</v>
      </c>
      <c r="G2" s="5">
        <f>MOD(INT($C$1/64),2)</f>
        <v>0</v>
      </c>
      <c r="H2" s="1">
        <f>MOD(INT($C$1/128),2)</f>
        <v>0</v>
      </c>
      <c r="I2" s="1">
        <f>MOD(INT($C$1/256),2)</f>
        <v>0</v>
      </c>
      <c r="J2" s="1">
        <f>MOD(INT($C$1/512),2)</f>
        <v>0</v>
      </c>
      <c r="K2" s="1">
        <f>MOD(INT($C$1/1024),2)</f>
        <v>0</v>
      </c>
      <c r="L2" s="6">
        <f>MOD(INT($C$1/2048),2)</f>
        <v>0</v>
      </c>
      <c r="N2" s="9">
        <v>4096</v>
      </c>
      <c r="O2" s="9">
        <v>0</v>
      </c>
      <c r="P2" s="9">
        <v>4031</v>
      </c>
      <c r="Q2" s="9">
        <v>2047</v>
      </c>
      <c r="R2" s="9">
        <v>199712</v>
      </c>
      <c r="S2" s="9">
        <v>12483</v>
      </c>
      <c r="T2" s="9">
        <v>199728</v>
      </c>
      <c r="U2" s="9">
        <v>12481</v>
      </c>
      <c r="Y2" s="15">
        <v>1</v>
      </c>
      <c r="Z2" s="16">
        <f t="shared" ref="Z2:Z36" ca="1" si="0">OFFSET($G$1,Y2/8,MOD(Y2,8))</f>
        <v>1</v>
      </c>
      <c r="AA2" s="16"/>
      <c r="AB2" s="17">
        <f t="shared" ref="AB2:AB36" ca="1" si="1">--(MATCH(1,$Z$1:$Z$36,)=ROW())</f>
        <v>0</v>
      </c>
      <c r="AC2" s="16">
        <f ca="1">OR(SUMIF($Y$1:$Y$36,$Y2+{0,-1,1,-8,8},AB$1:AB$36))*$Z2</f>
        <v>1</v>
      </c>
      <c r="AD2" s="16">
        <f ca="1">OR(SUMIF($Y$1:$Y$36,$Y2+{0,-1,1,-8,8},AC$1:AC$36))*$Z2</f>
        <v>1</v>
      </c>
      <c r="AE2" s="16">
        <f ca="1">OR(SUMIF($Y$1:$Y$36,$Y2+{0,-1,1,-8,8},AD$1:AD$36))*$Z2</f>
        <v>1</v>
      </c>
      <c r="AF2" s="16">
        <f ca="1">OR(SUMIF($Y$1:$Y$36,$Y2+{0,-1,1,-8,8},AE$1:AE$36))*$Z2</f>
        <v>1</v>
      </c>
      <c r="AG2" s="16">
        <f ca="1">OR(SUMIF($Y$1:$Y$36,$Y2+{0,-1,1,-8,8},AF$1:AF$36))*$Z2</f>
        <v>1</v>
      </c>
      <c r="AH2" s="16">
        <f ca="1">OR(SUMIF($Y$1:$Y$36,$Y2+{0,-1,1,-8,8},AG$1:AG$36))*$Z2</f>
        <v>1</v>
      </c>
      <c r="AI2" s="16">
        <f ca="1">OR(SUMIF($Y$1:$Y$36,$Y2+{0,-1,1,-8,8},AH$1:AH$36))*$Z2</f>
        <v>1</v>
      </c>
      <c r="AJ2" s="16">
        <f ca="1">OR(SUMIF($Y$1:$Y$36,$Y2+{0,-1,1,-8,8},AI$1:AI$36))*$Z2</f>
        <v>1</v>
      </c>
      <c r="AK2" s="16">
        <f ca="1">OR(SUMIF($Y$1:$Y$36,$Y2+{0,-1,1,-8,8},AJ$1:AJ$36))*$Z2</f>
        <v>1</v>
      </c>
      <c r="AL2" s="16">
        <f ca="1">OR(SUMIF($Y$1:$Y$36,$Y2+{0,-1,1,-8,8},AK$1:AK$36))*$Z2</f>
        <v>1</v>
      </c>
      <c r="AM2" s="16">
        <f ca="1">OR(SUMIF($Y$1:$Y$36,$Y2+{0,-1,1,-8,8},AL$1:AL$36))*$Z2</f>
        <v>1</v>
      </c>
      <c r="AN2" s="16">
        <f ca="1">OR(SUMIF($Y$1:$Y$36,$Y2+{0,-1,1,-8,8},AM$1:AM$36))*$Z2</f>
        <v>1</v>
      </c>
      <c r="AO2" s="16">
        <f ca="1">OR(SUMIF($Y$1:$Y$36,$Y2+{0,-1,1,-8,8},AN$1:AN$36))*$Z2</f>
        <v>1</v>
      </c>
      <c r="AP2" s="16">
        <f ca="1">OR(SUMIF($Y$1:$Y$36,$Y2+{0,-1,1,-8,8},AO$1:AO$36))*$Z2</f>
        <v>1</v>
      </c>
      <c r="AQ2" s="16">
        <f ca="1">OR(SUMIF($Y$1:$Y$36,$Y2+{0,-1,1,-8,8},AP$1:AP$36))*$Z2</f>
        <v>1</v>
      </c>
      <c r="AR2" s="16">
        <f ca="1">OR(SUMIF($Y$1:$Y$36,$Y2+{0,-1,1,-8,8},AQ$1:AQ$36))*$Z2</f>
        <v>1</v>
      </c>
      <c r="AS2" s="16">
        <f ca="1">OR(SUMIF($Y$1:$Y$36,$Y2+{0,-1,1,-8,8},AR$1:AR$36))*$Z2</f>
        <v>1</v>
      </c>
      <c r="AT2" s="16">
        <f ca="1">OR(SUMIF($Y$1:$Y$36,$Y2+{0,-1,1,-8,8},AS$1:AS$36))*$Z2</f>
        <v>1</v>
      </c>
      <c r="AU2" s="16">
        <f ca="1">OR(SUMIF($Y$1:$Y$36,$Y2+{0,-1,1,-8,8},AT$1:AT$36))*$Z2</f>
        <v>1</v>
      </c>
      <c r="AV2" s="16">
        <f ca="1">OR(SUMIF($Y$1:$Y$36,$Y2+{0,-1,1,-8,8},AU$1:AU$36))*$Z2</f>
        <v>1</v>
      </c>
      <c r="AW2" s="16">
        <f ca="1">OR(SUMIF($Y$1:$Y$36,$Y2+{0,-1,1,-8,8},AV$1:AV$36))*$Z2</f>
        <v>1</v>
      </c>
      <c r="AX2" s="16">
        <f ca="1">OR(SUMIF($Y$1:$Y$36,$Y2+{0,-1,1,-8,8},AW$1:AW$36))*$Z2</f>
        <v>1</v>
      </c>
      <c r="AY2" s="16">
        <f ca="1">OR(SUMIF($Y$1:$Y$36,$Y2+{0,-1,1,-8,8},AX$1:AX$36))*$Z2</f>
        <v>1</v>
      </c>
      <c r="AZ2" s="16">
        <f ca="1">OR(SUMIF($Y$1:$Y$36,$Y2+{0,-1,1,-8,8},AY$1:AY$36))*$Z2</f>
        <v>1</v>
      </c>
      <c r="BA2" s="16">
        <f ca="1">OR(SUMIF($Y$1:$Y$36,$Y2+{0,-1,1,-8,8},AZ$1:AZ$36))*$Z2</f>
        <v>1</v>
      </c>
      <c r="BB2" s="16">
        <f ca="1">OR(SUMIF($Y$1:$Y$36,$Y2+{0,-1,1,-8,8},BA$1:BA$36))*$Z2</f>
        <v>1</v>
      </c>
      <c r="BC2" s="16">
        <f ca="1">OR(SUMIF($Y$1:$Y$36,$Y2+{0,-1,1,-8,8},BB$1:BB$36))*$Z2</f>
        <v>1</v>
      </c>
      <c r="BD2" s="16">
        <f ca="1">OR(SUMIF($Y$1:$Y$36,$Y2+{0,-1,1,-8,8},BC$1:BC$36))*$Z2</f>
        <v>1</v>
      </c>
      <c r="BE2" s="16">
        <f ca="1">OR(SUMIF($Y$1:$Y$36,$Y2+{0,-1,1,-8,8},BD$1:BD$36))*$Z2</f>
        <v>1</v>
      </c>
      <c r="BF2" s="16">
        <f ca="1">OR(SUMIF($Y$1:$Y$36,$Y2+{0,-1,1,-8,8},BE$1:BE$36))*$Z2</f>
        <v>1</v>
      </c>
      <c r="BG2" s="16">
        <f ca="1">OR(SUMIF($Y$1:$Y$36,$Y2+{0,-1,1,-8,8},BF$1:BF$36))*$Z2</f>
        <v>1</v>
      </c>
      <c r="BH2" s="16">
        <f ca="1">OR(SUMIF($Y$1:$Y$36,$Y2+{0,-1,1,-8,8},BG$1:BG$36))*$Z2</f>
        <v>1</v>
      </c>
      <c r="BI2" s="16">
        <f ca="1">OR(SUMIF($Y$1:$Y$36,$Y2+{0,-1,1,-8,8},BH$1:BH$36))*$Z2</f>
        <v>1</v>
      </c>
      <c r="BJ2" s="16">
        <f ca="1">OR(SUMIF($Y$1:$Y$36,$Y2+{0,-1,1,-8,8},BI$1:BI$36))*$Z2</f>
        <v>1</v>
      </c>
      <c r="BK2" s="16">
        <f ca="1">OR(SUMIF($Y$1:$Y$36,$Y2+{0,-1,1,-8,8},BJ$1:BJ$36))*$Z2</f>
        <v>1</v>
      </c>
    </row>
    <row r="3" spans="2:63">
      <c r="B3" s="21" t="b">
        <f ca="1">B24&gt;0</f>
        <v>0</v>
      </c>
      <c r="C3" s="21" t="b">
        <f ca="1">C24&gt;0</f>
        <v>0</v>
      </c>
      <c r="G3" s="5">
        <f>MOD(INT($C$1/4096),2)</f>
        <v>0</v>
      </c>
      <c r="H3" s="1">
        <f>MOD(INT($C$1/8192),2)</f>
        <v>0</v>
      </c>
      <c r="I3" s="1">
        <f>MOD(INT($C$1/16384),2)</f>
        <v>0</v>
      </c>
      <c r="J3" s="1">
        <f>MOD(INT($C$1/32768),2)</f>
        <v>0</v>
      </c>
      <c r="K3" s="1">
        <f>MOD(INT($C$1/65536),2)</f>
        <v>0</v>
      </c>
      <c r="L3" s="6">
        <f>MOD(INT($C$1/131072),2)</f>
        <v>0</v>
      </c>
      <c r="N3" s="9">
        <v>4160</v>
      </c>
      <c r="O3" s="9">
        <v>2048</v>
      </c>
      <c r="P3" s="9">
        <v>1983</v>
      </c>
      <c r="Q3" s="9">
        <v>1983</v>
      </c>
      <c r="R3" s="9">
        <v>199714</v>
      </c>
      <c r="S3" s="9">
        <v>12481</v>
      </c>
      <c r="T3" s="9">
        <v>199712</v>
      </c>
      <c r="U3" s="9">
        <v>12497</v>
      </c>
      <c r="Y3" s="15">
        <v>2</v>
      </c>
      <c r="Z3" s="16">
        <f t="shared" ca="1" si="0"/>
        <v>1</v>
      </c>
      <c r="AA3" s="16"/>
      <c r="AB3" s="17">
        <f t="shared" ca="1" si="1"/>
        <v>0</v>
      </c>
      <c r="AC3" s="16">
        <f ca="1">OR(SUMIF($Y$1:$Y$36,$Y3+{0,-1,1,-8,8},AB$1:AB$36))*$Z3</f>
        <v>0</v>
      </c>
      <c r="AD3" s="16">
        <f ca="1">OR(SUMIF($Y$1:$Y$36,$Y3+{0,-1,1,-8,8},AC$1:AC$36))*$Z3</f>
        <v>1</v>
      </c>
      <c r="AE3" s="16">
        <f ca="1">OR(SUMIF($Y$1:$Y$36,$Y3+{0,-1,1,-8,8},AD$1:AD$36))*$Z3</f>
        <v>1</v>
      </c>
      <c r="AF3" s="16">
        <f ca="1">OR(SUMIF($Y$1:$Y$36,$Y3+{0,-1,1,-8,8},AE$1:AE$36))*$Z3</f>
        <v>1</v>
      </c>
      <c r="AG3" s="16">
        <f ca="1">OR(SUMIF($Y$1:$Y$36,$Y3+{0,-1,1,-8,8},AF$1:AF$36))*$Z3</f>
        <v>1</v>
      </c>
      <c r="AH3" s="16">
        <f ca="1">OR(SUMIF($Y$1:$Y$36,$Y3+{0,-1,1,-8,8},AG$1:AG$36))*$Z3</f>
        <v>1</v>
      </c>
      <c r="AI3" s="16">
        <f ca="1">OR(SUMIF($Y$1:$Y$36,$Y3+{0,-1,1,-8,8},AH$1:AH$36))*$Z3</f>
        <v>1</v>
      </c>
      <c r="AJ3" s="16">
        <f ca="1">OR(SUMIF($Y$1:$Y$36,$Y3+{0,-1,1,-8,8},AI$1:AI$36))*$Z3</f>
        <v>1</v>
      </c>
      <c r="AK3" s="16">
        <f ca="1">OR(SUMIF($Y$1:$Y$36,$Y3+{0,-1,1,-8,8},AJ$1:AJ$36))*$Z3</f>
        <v>1</v>
      </c>
      <c r="AL3" s="16">
        <f ca="1">OR(SUMIF($Y$1:$Y$36,$Y3+{0,-1,1,-8,8},AK$1:AK$36))*$Z3</f>
        <v>1</v>
      </c>
      <c r="AM3" s="16">
        <f ca="1">OR(SUMIF($Y$1:$Y$36,$Y3+{0,-1,1,-8,8},AL$1:AL$36))*$Z3</f>
        <v>1</v>
      </c>
      <c r="AN3" s="16">
        <f ca="1">OR(SUMIF($Y$1:$Y$36,$Y3+{0,-1,1,-8,8},AM$1:AM$36))*$Z3</f>
        <v>1</v>
      </c>
      <c r="AO3" s="16">
        <f ca="1">OR(SUMIF($Y$1:$Y$36,$Y3+{0,-1,1,-8,8},AN$1:AN$36))*$Z3</f>
        <v>1</v>
      </c>
      <c r="AP3" s="16">
        <f ca="1">OR(SUMIF($Y$1:$Y$36,$Y3+{0,-1,1,-8,8},AO$1:AO$36))*$Z3</f>
        <v>1</v>
      </c>
      <c r="AQ3" s="16">
        <f ca="1">OR(SUMIF($Y$1:$Y$36,$Y3+{0,-1,1,-8,8},AP$1:AP$36))*$Z3</f>
        <v>1</v>
      </c>
      <c r="AR3" s="16">
        <f ca="1">OR(SUMIF($Y$1:$Y$36,$Y3+{0,-1,1,-8,8},AQ$1:AQ$36))*$Z3</f>
        <v>1</v>
      </c>
      <c r="AS3" s="16">
        <f ca="1">OR(SUMIF($Y$1:$Y$36,$Y3+{0,-1,1,-8,8},AR$1:AR$36))*$Z3</f>
        <v>1</v>
      </c>
      <c r="AT3" s="16">
        <f ca="1">OR(SUMIF($Y$1:$Y$36,$Y3+{0,-1,1,-8,8},AS$1:AS$36))*$Z3</f>
        <v>1</v>
      </c>
      <c r="AU3" s="16">
        <f ca="1">OR(SUMIF($Y$1:$Y$36,$Y3+{0,-1,1,-8,8},AT$1:AT$36))*$Z3</f>
        <v>1</v>
      </c>
      <c r="AV3" s="16">
        <f ca="1">OR(SUMIF($Y$1:$Y$36,$Y3+{0,-1,1,-8,8},AU$1:AU$36))*$Z3</f>
        <v>1</v>
      </c>
      <c r="AW3" s="16">
        <f ca="1">OR(SUMIF($Y$1:$Y$36,$Y3+{0,-1,1,-8,8},AV$1:AV$36))*$Z3</f>
        <v>1</v>
      </c>
      <c r="AX3" s="16">
        <f ca="1">OR(SUMIF($Y$1:$Y$36,$Y3+{0,-1,1,-8,8},AW$1:AW$36))*$Z3</f>
        <v>1</v>
      </c>
      <c r="AY3" s="16">
        <f ca="1">OR(SUMIF($Y$1:$Y$36,$Y3+{0,-1,1,-8,8},AX$1:AX$36))*$Z3</f>
        <v>1</v>
      </c>
      <c r="AZ3" s="16">
        <f ca="1">OR(SUMIF($Y$1:$Y$36,$Y3+{0,-1,1,-8,8},AY$1:AY$36))*$Z3</f>
        <v>1</v>
      </c>
      <c r="BA3" s="16">
        <f ca="1">OR(SUMIF($Y$1:$Y$36,$Y3+{0,-1,1,-8,8},AZ$1:AZ$36))*$Z3</f>
        <v>1</v>
      </c>
      <c r="BB3" s="16">
        <f ca="1">OR(SUMIF($Y$1:$Y$36,$Y3+{0,-1,1,-8,8},BA$1:BA$36))*$Z3</f>
        <v>1</v>
      </c>
      <c r="BC3" s="16">
        <f ca="1">OR(SUMIF($Y$1:$Y$36,$Y3+{0,-1,1,-8,8},BB$1:BB$36))*$Z3</f>
        <v>1</v>
      </c>
      <c r="BD3" s="16">
        <f ca="1">OR(SUMIF($Y$1:$Y$36,$Y3+{0,-1,1,-8,8},BC$1:BC$36))*$Z3</f>
        <v>1</v>
      </c>
      <c r="BE3" s="16">
        <f ca="1">OR(SUMIF($Y$1:$Y$36,$Y3+{0,-1,1,-8,8},BD$1:BD$36))*$Z3</f>
        <v>1</v>
      </c>
      <c r="BF3" s="16">
        <f ca="1">OR(SUMIF($Y$1:$Y$36,$Y3+{0,-1,1,-8,8},BE$1:BE$36))*$Z3</f>
        <v>1</v>
      </c>
      <c r="BG3" s="16">
        <f ca="1">OR(SUMIF($Y$1:$Y$36,$Y3+{0,-1,1,-8,8},BF$1:BF$36))*$Z3</f>
        <v>1</v>
      </c>
      <c r="BH3" s="16">
        <f ca="1">OR(SUMIF($Y$1:$Y$36,$Y3+{0,-1,1,-8,8},BG$1:BG$36))*$Z3</f>
        <v>1</v>
      </c>
      <c r="BI3" s="16">
        <f ca="1">OR(SUMIF($Y$1:$Y$36,$Y3+{0,-1,1,-8,8},BH$1:BH$36))*$Z3</f>
        <v>1</v>
      </c>
      <c r="BJ3" s="16">
        <f ca="1">OR(SUMIF($Y$1:$Y$36,$Y3+{0,-1,1,-8,8},BI$1:BI$36))*$Z3</f>
        <v>1</v>
      </c>
      <c r="BK3" s="16">
        <f ca="1">OR(SUMIF($Y$1:$Y$36,$Y3+{0,-1,1,-8,8},BJ$1:BJ$36))*$Z3</f>
        <v>1</v>
      </c>
    </row>
    <row r="4" spans="2:63">
      <c r="B4" s="22"/>
      <c r="C4" s="22"/>
      <c r="G4" s="5">
        <f>1-L3</f>
        <v>1</v>
      </c>
      <c r="H4" s="1">
        <f>1-K3</f>
        <v>1</v>
      </c>
      <c r="I4" s="1">
        <f>1-J3</f>
        <v>1</v>
      </c>
      <c r="J4" s="1">
        <f>1-I3</f>
        <v>1</v>
      </c>
      <c r="K4" s="1">
        <f>1-H3</f>
        <v>1</v>
      </c>
      <c r="L4" s="6">
        <f>1-G3</f>
        <v>1</v>
      </c>
      <c r="N4" s="9">
        <v>4161</v>
      </c>
      <c r="O4" s="9">
        <v>2080</v>
      </c>
      <c r="P4" s="9">
        <v>1951</v>
      </c>
      <c r="Q4" s="9">
        <v>1982</v>
      </c>
      <c r="R4" s="9">
        <v>199715</v>
      </c>
      <c r="S4" s="9">
        <v>12480</v>
      </c>
      <c r="T4" s="9">
        <v>199680</v>
      </c>
      <c r="U4" s="9">
        <v>12529</v>
      </c>
      <c r="Y4" s="15">
        <v>3</v>
      </c>
      <c r="Z4" s="16">
        <f t="shared" ca="1" si="0"/>
        <v>1</v>
      </c>
      <c r="AA4" s="16"/>
      <c r="AB4" s="17">
        <f t="shared" ca="1" si="1"/>
        <v>0</v>
      </c>
      <c r="AC4" s="16">
        <f ca="1">OR(SUMIF($Y$1:$Y$36,$Y4+{0,-1,1,-8,8},AB$1:AB$36))*$Z4</f>
        <v>0</v>
      </c>
      <c r="AD4" s="16">
        <f ca="1">OR(SUMIF($Y$1:$Y$36,$Y4+{0,-1,1,-8,8},AC$1:AC$36))*$Z4</f>
        <v>0</v>
      </c>
      <c r="AE4" s="16">
        <f ca="1">OR(SUMIF($Y$1:$Y$36,$Y4+{0,-1,1,-8,8},AD$1:AD$36))*$Z4</f>
        <v>1</v>
      </c>
      <c r="AF4" s="16">
        <f ca="1">OR(SUMIF($Y$1:$Y$36,$Y4+{0,-1,1,-8,8},AE$1:AE$36))*$Z4</f>
        <v>1</v>
      </c>
      <c r="AG4" s="16">
        <f ca="1">OR(SUMIF($Y$1:$Y$36,$Y4+{0,-1,1,-8,8},AF$1:AF$36))*$Z4</f>
        <v>1</v>
      </c>
      <c r="AH4" s="16">
        <f ca="1">OR(SUMIF($Y$1:$Y$36,$Y4+{0,-1,1,-8,8},AG$1:AG$36))*$Z4</f>
        <v>1</v>
      </c>
      <c r="AI4" s="16">
        <f ca="1">OR(SUMIF($Y$1:$Y$36,$Y4+{0,-1,1,-8,8},AH$1:AH$36))*$Z4</f>
        <v>1</v>
      </c>
      <c r="AJ4" s="16">
        <f ca="1">OR(SUMIF($Y$1:$Y$36,$Y4+{0,-1,1,-8,8},AI$1:AI$36))*$Z4</f>
        <v>1</v>
      </c>
      <c r="AK4" s="16">
        <f ca="1">OR(SUMIF($Y$1:$Y$36,$Y4+{0,-1,1,-8,8},AJ$1:AJ$36))*$Z4</f>
        <v>1</v>
      </c>
      <c r="AL4" s="16">
        <f ca="1">OR(SUMIF($Y$1:$Y$36,$Y4+{0,-1,1,-8,8},AK$1:AK$36))*$Z4</f>
        <v>1</v>
      </c>
      <c r="AM4" s="16">
        <f ca="1">OR(SUMIF($Y$1:$Y$36,$Y4+{0,-1,1,-8,8},AL$1:AL$36))*$Z4</f>
        <v>1</v>
      </c>
      <c r="AN4" s="16">
        <f ca="1">OR(SUMIF($Y$1:$Y$36,$Y4+{0,-1,1,-8,8},AM$1:AM$36))*$Z4</f>
        <v>1</v>
      </c>
      <c r="AO4" s="16">
        <f ca="1">OR(SUMIF($Y$1:$Y$36,$Y4+{0,-1,1,-8,8},AN$1:AN$36))*$Z4</f>
        <v>1</v>
      </c>
      <c r="AP4" s="16">
        <f ca="1">OR(SUMIF($Y$1:$Y$36,$Y4+{0,-1,1,-8,8},AO$1:AO$36))*$Z4</f>
        <v>1</v>
      </c>
      <c r="AQ4" s="16">
        <f ca="1">OR(SUMIF($Y$1:$Y$36,$Y4+{0,-1,1,-8,8},AP$1:AP$36))*$Z4</f>
        <v>1</v>
      </c>
      <c r="AR4" s="16">
        <f ca="1">OR(SUMIF($Y$1:$Y$36,$Y4+{0,-1,1,-8,8},AQ$1:AQ$36))*$Z4</f>
        <v>1</v>
      </c>
      <c r="AS4" s="16">
        <f ca="1">OR(SUMIF($Y$1:$Y$36,$Y4+{0,-1,1,-8,8},AR$1:AR$36))*$Z4</f>
        <v>1</v>
      </c>
      <c r="AT4" s="16">
        <f ca="1">OR(SUMIF($Y$1:$Y$36,$Y4+{0,-1,1,-8,8},AS$1:AS$36))*$Z4</f>
        <v>1</v>
      </c>
      <c r="AU4" s="16">
        <f ca="1">OR(SUMIF($Y$1:$Y$36,$Y4+{0,-1,1,-8,8},AT$1:AT$36))*$Z4</f>
        <v>1</v>
      </c>
      <c r="AV4" s="16">
        <f ca="1">OR(SUMIF($Y$1:$Y$36,$Y4+{0,-1,1,-8,8},AU$1:AU$36))*$Z4</f>
        <v>1</v>
      </c>
      <c r="AW4" s="16">
        <f ca="1">OR(SUMIF($Y$1:$Y$36,$Y4+{0,-1,1,-8,8},AV$1:AV$36))*$Z4</f>
        <v>1</v>
      </c>
      <c r="AX4" s="16">
        <f ca="1">OR(SUMIF($Y$1:$Y$36,$Y4+{0,-1,1,-8,8},AW$1:AW$36))*$Z4</f>
        <v>1</v>
      </c>
      <c r="AY4" s="16">
        <f ca="1">OR(SUMIF($Y$1:$Y$36,$Y4+{0,-1,1,-8,8},AX$1:AX$36))*$Z4</f>
        <v>1</v>
      </c>
      <c r="AZ4" s="16">
        <f ca="1">OR(SUMIF($Y$1:$Y$36,$Y4+{0,-1,1,-8,8},AY$1:AY$36))*$Z4</f>
        <v>1</v>
      </c>
      <c r="BA4" s="16">
        <f ca="1">OR(SUMIF($Y$1:$Y$36,$Y4+{0,-1,1,-8,8},AZ$1:AZ$36))*$Z4</f>
        <v>1</v>
      </c>
      <c r="BB4" s="16">
        <f ca="1">OR(SUMIF($Y$1:$Y$36,$Y4+{0,-1,1,-8,8},BA$1:BA$36))*$Z4</f>
        <v>1</v>
      </c>
      <c r="BC4" s="16">
        <f ca="1">OR(SUMIF($Y$1:$Y$36,$Y4+{0,-1,1,-8,8},BB$1:BB$36))*$Z4</f>
        <v>1</v>
      </c>
      <c r="BD4" s="16">
        <f ca="1">OR(SUMIF($Y$1:$Y$36,$Y4+{0,-1,1,-8,8},BC$1:BC$36))*$Z4</f>
        <v>1</v>
      </c>
      <c r="BE4" s="16">
        <f ca="1">OR(SUMIF($Y$1:$Y$36,$Y4+{0,-1,1,-8,8},BD$1:BD$36))*$Z4</f>
        <v>1</v>
      </c>
      <c r="BF4" s="16">
        <f ca="1">OR(SUMIF($Y$1:$Y$36,$Y4+{0,-1,1,-8,8},BE$1:BE$36))*$Z4</f>
        <v>1</v>
      </c>
      <c r="BG4" s="16">
        <f ca="1">OR(SUMIF($Y$1:$Y$36,$Y4+{0,-1,1,-8,8},BF$1:BF$36))*$Z4</f>
        <v>1</v>
      </c>
      <c r="BH4" s="16">
        <f ca="1">OR(SUMIF($Y$1:$Y$36,$Y4+{0,-1,1,-8,8},BG$1:BG$36))*$Z4</f>
        <v>1</v>
      </c>
      <c r="BI4" s="16">
        <f ca="1">OR(SUMIF($Y$1:$Y$36,$Y4+{0,-1,1,-8,8},BH$1:BH$36))*$Z4</f>
        <v>1</v>
      </c>
      <c r="BJ4" s="16">
        <f ca="1">OR(SUMIF($Y$1:$Y$36,$Y4+{0,-1,1,-8,8},BI$1:BI$36))*$Z4</f>
        <v>1</v>
      </c>
      <c r="BK4" s="16">
        <f ca="1">OR(SUMIF($Y$1:$Y$36,$Y4+{0,-1,1,-8,8},BJ$1:BJ$36))*$Z4</f>
        <v>1</v>
      </c>
    </row>
    <row r="5" spans="2:63">
      <c r="B5" s="22"/>
      <c r="C5" s="22"/>
      <c r="G5" s="5">
        <f>1-L2</f>
        <v>1</v>
      </c>
      <c r="H5" s="1">
        <f>1-K2</f>
        <v>1</v>
      </c>
      <c r="I5" s="1">
        <f>1-J2</f>
        <v>1</v>
      </c>
      <c r="J5" s="1">
        <f>1-I2</f>
        <v>1</v>
      </c>
      <c r="K5" s="1">
        <f>1-H2</f>
        <v>1</v>
      </c>
      <c r="L5" s="6">
        <f>1-G2</f>
        <v>1</v>
      </c>
      <c r="N5" s="9">
        <v>4163</v>
      </c>
      <c r="O5" s="9">
        <v>133168</v>
      </c>
      <c r="P5" s="9">
        <v>128975</v>
      </c>
      <c r="Q5" s="9">
        <v>257980</v>
      </c>
      <c r="R5" s="9">
        <v>233087</v>
      </c>
      <c r="S5" s="9">
        <v>29056</v>
      </c>
      <c r="T5" s="9">
        <v>230912</v>
      </c>
      <c r="U5" s="9">
        <v>31231</v>
      </c>
      <c r="Y5" s="15">
        <v>4</v>
      </c>
      <c r="Z5" s="16">
        <f t="shared" ca="1" si="0"/>
        <v>1</v>
      </c>
      <c r="AA5" s="16"/>
      <c r="AB5" s="17">
        <f t="shared" ca="1" si="1"/>
        <v>0</v>
      </c>
      <c r="AC5" s="16">
        <f ca="1">OR(SUMIF($Y$1:$Y$36,$Y5+{0,-1,1,-8,8},AB$1:AB$36))*$Z5</f>
        <v>0</v>
      </c>
      <c r="AD5" s="16">
        <f ca="1">OR(SUMIF($Y$1:$Y$36,$Y5+{0,-1,1,-8,8},AC$1:AC$36))*$Z5</f>
        <v>0</v>
      </c>
      <c r="AE5" s="16">
        <f ca="1">OR(SUMIF($Y$1:$Y$36,$Y5+{0,-1,1,-8,8},AD$1:AD$36))*$Z5</f>
        <v>0</v>
      </c>
      <c r="AF5" s="16">
        <f ca="1">OR(SUMIF($Y$1:$Y$36,$Y5+{0,-1,1,-8,8},AE$1:AE$36))*$Z5</f>
        <v>1</v>
      </c>
      <c r="AG5" s="16">
        <f ca="1">OR(SUMIF($Y$1:$Y$36,$Y5+{0,-1,1,-8,8},AF$1:AF$36))*$Z5</f>
        <v>1</v>
      </c>
      <c r="AH5" s="16">
        <f ca="1">OR(SUMIF($Y$1:$Y$36,$Y5+{0,-1,1,-8,8},AG$1:AG$36))*$Z5</f>
        <v>1</v>
      </c>
      <c r="AI5" s="16">
        <f ca="1">OR(SUMIF($Y$1:$Y$36,$Y5+{0,-1,1,-8,8},AH$1:AH$36))*$Z5</f>
        <v>1</v>
      </c>
      <c r="AJ5" s="16">
        <f ca="1">OR(SUMIF($Y$1:$Y$36,$Y5+{0,-1,1,-8,8},AI$1:AI$36))*$Z5</f>
        <v>1</v>
      </c>
      <c r="AK5" s="16">
        <f ca="1">OR(SUMIF($Y$1:$Y$36,$Y5+{0,-1,1,-8,8},AJ$1:AJ$36))*$Z5</f>
        <v>1</v>
      </c>
      <c r="AL5" s="16">
        <f ca="1">OR(SUMIF($Y$1:$Y$36,$Y5+{0,-1,1,-8,8},AK$1:AK$36))*$Z5</f>
        <v>1</v>
      </c>
      <c r="AM5" s="16">
        <f ca="1">OR(SUMIF($Y$1:$Y$36,$Y5+{0,-1,1,-8,8},AL$1:AL$36))*$Z5</f>
        <v>1</v>
      </c>
      <c r="AN5" s="16">
        <f ca="1">OR(SUMIF($Y$1:$Y$36,$Y5+{0,-1,1,-8,8},AM$1:AM$36))*$Z5</f>
        <v>1</v>
      </c>
      <c r="AO5" s="16">
        <f ca="1">OR(SUMIF($Y$1:$Y$36,$Y5+{0,-1,1,-8,8},AN$1:AN$36))*$Z5</f>
        <v>1</v>
      </c>
      <c r="AP5" s="16">
        <f ca="1">OR(SUMIF($Y$1:$Y$36,$Y5+{0,-1,1,-8,8},AO$1:AO$36))*$Z5</f>
        <v>1</v>
      </c>
      <c r="AQ5" s="16">
        <f ca="1">OR(SUMIF($Y$1:$Y$36,$Y5+{0,-1,1,-8,8},AP$1:AP$36))*$Z5</f>
        <v>1</v>
      </c>
      <c r="AR5" s="16">
        <f ca="1">OR(SUMIF($Y$1:$Y$36,$Y5+{0,-1,1,-8,8},AQ$1:AQ$36))*$Z5</f>
        <v>1</v>
      </c>
      <c r="AS5" s="16">
        <f ca="1">OR(SUMIF($Y$1:$Y$36,$Y5+{0,-1,1,-8,8},AR$1:AR$36))*$Z5</f>
        <v>1</v>
      </c>
      <c r="AT5" s="16">
        <f ca="1">OR(SUMIF($Y$1:$Y$36,$Y5+{0,-1,1,-8,8},AS$1:AS$36))*$Z5</f>
        <v>1</v>
      </c>
      <c r="AU5" s="16">
        <f ca="1">OR(SUMIF($Y$1:$Y$36,$Y5+{0,-1,1,-8,8},AT$1:AT$36))*$Z5</f>
        <v>1</v>
      </c>
      <c r="AV5" s="16">
        <f ca="1">OR(SUMIF($Y$1:$Y$36,$Y5+{0,-1,1,-8,8},AU$1:AU$36))*$Z5</f>
        <v>1</v>
      </c>
      <c r="AW5" s="16">
        <f ca="1">OR(SUMIF($Y$1:$Y$36,$Y5+{0,-1,1,-8,8},AV$1:AV$36))*$Z5</f>
        <v>1</v>
      </c>
      <c r="AX5" s="16">
        <f ca="1">OR(SUMIF($Y$1:$Y$36,$Y5+{0,-1,1,-8,8},AW$1:AW$36))*$Z5</f>
        <v>1</v>
      </c>
      <c r="AY5" s="16">
        <f ca="1">OR(SUMIF($Y$1:$Y$36,$Y5+{0,-1,1,-8,8},AX$1:AX$36))*$Z5</f>
        <v>1</v>
      </c>
      <c r="AZ5" s="16">
        <f ca="1">OR(SUMIF($Y$1:$Y$36,$Y5+{0,-1,1,-8,8},AY$1:AY$36))*$Z5</f>
        <v>1</v>
      </c>
      <c r="BA5" s="16">
        <f ca="1">OR(SUMIF($Y$1:$Y$36,$Y5+{0,-1,1,-8,8},AZ$1:AZ$36))*$Z5</f>
        <v>1</v>
      </c>
      <c r="BB5" s="16">
        <f ca="1">OR(SUMIF($Y$1:$Y$36,$Y5+{0,-1,1,-8,8},BA$1:BA$36))*$Z5</f>
        <v>1</v>
      </c>
      <c r="BC5" s="16">
        <f ca="1">OR(SUMIF($Y$1:$Y$36,$Y5+{0,-1,1,-8,8},BB$1:BB$36))*$Z5</f>
        <v>1</v>
      </c>
      <c r="BD5" s="16">
        <f ca="1">OR(SUMIF($Y$1:$Y$36,$Y5+{0,-1,1,-8,8},BC$1:BC$36))*$Z5</f>
        <v>1</v>
      </c>
      <c r="BE5" s="16">
        <f ca="1">OR(SUMIF($Y$1:$Y$36,$Y5+{0,-1,1,-8,8},BD$1:BD$36))*$Z5</f>
        <v>1</v>
      </c>
      <c r="BF5" s="16">
        <f ca="1">OR(SUMIF($Y$1:$Y$36,$Y5+{0,-1,1,-8,8},BE$1:BE$36))*$Z5</f>
        <v>1</v>
      </c>
      <c r="BG5" s="16">
        <f ca="1">OR(SUMIF($Y$1:$Y$36,$Y5+{0,-1,1,-8,8},BF$1:BF$36))*$Z5</f>
        <v>1</v>
      </c>
      <c r="BH5" s="16">
        <f ca="1">OR(SUMIF($Y$1:$Y$36,$Y5+{0,-1,1,-8,8},BG$1:BG$36))*$Z5</f>
        <v>1</v>
      </c>
      <c r="BI5" s="16">
        <f ca="1">OR(SUMIF($Y$1:$Y$36,$Y5+{0,-1,1,-8,8},BH$1:BH$36))*$Z5</f>
        <v>1</v>
      </c>
      <c r="BJ5" s="16">
        <f ca="1">OR(SUMIF($Y$1:$Y$36,$Y5+{0,-1,1,-8,8},BI$1:BI$36))*$Z5</f>
        <v>1</v>
      </c>
      <c r="BK5" s="16">
        <f ca="1">OR(SUMIF($Y$1:$Y$36,$Y5+{0,-1,1,-8,8},BJ$1:BJ$36))*$Z5</f>
        <v>1</v>
      </c>
    </row>
    <row r="6" spans="2:63" ht="15.75" thickBot="1">
      <c r="B6" s="23"/>
      <c r="C6" s="23"/>
      <c r="G6" s="11">
        <f>1-L1</f>
        <v>1</v>
      </c>
      <c r="H6" s="12">
        <f>1-K1</f>
        <v>0</v>
      </c>
      <c r="I6" s="12">
        <f>1-J1</f>
        <v>0</v>
      </c>
      <c r="J6" s="12">
        <f>1-I1</f>
        <v>0</v>
      </c>
      <c r="K6" s="12">
        <f>1-H1</f>
        <v>0</v>
      </c>
      <c r="L6" s="13">
        <f>1-G1</f>
        <v>0</v>
      </c>
      <c r="N6" s="9">
        <v>4167</v>
      </c>
      <c r="O6" s="19">
        <f t="array" ref="O6">SUMPRODUCT(MOD(INT(N6/2^(ROW($1:$18)-1)),2),2^(INT((ROW($1:$18)-1)/6)*12-ROW($1:$18)+6))</f>
        <v>133176</v>
      </c>
      <c r="P6" s="19">
        <f t="array" ref="P6">SUMPRODUCT(MOD(INT(N6/2^(ROW($1:$18)-1))+1,2),2^(ROW($1:$18)-1))</f>
        <v>257976</v>
      </c>
      <c r="Q6" s="19">
        <f t="array" ref="Q6">SUMPRODUCT(MOD(INT(O6/2^(ROW($1:$18)-1))+1,2),2^(ROW($1:$18)-1))</f>
        <v>128967</v>
      </c>
      <c r="R6" s="9">
        <f t="array" ref="R6">SUMPRODUCT(MOD(INT(N6/2^(ROW($1:$18)-1))+(MOD(ROW($1:$18)-1,6)&gt;2),2),IF(MOD(ROW($1:$18)-1,6)&lt;3,2^(MOD((ROW($1:$18)-1)*6+INT((ROW($1:$18)-1)/6),18)),2^(17-MOD((ROW($1:$18)-1)*6+INT((ROW($1:$18)-1)/6),18))))</f>
        <v>237183</v>
      </c>
      <c r="S6" s="19">
        <f t="array" ref="S6">SUMPRODUCT(MOD(INT(R6/2^(ROW($1:$18)-1)),2),2^(INT((ROW($1:$18)-1)/6)*12-ROW($1:$18)+6))</f>
        <v>162303</v>
      </c>
      <c r="T6" s="19">
        <f t="array" ref="T6">SUMPRODUCT(MOD(INT(R6/2^(ROW($1:$18)-1))+1,2),2^(ROW($1:$18)-1))</f>
        <v>24960</v>
      </c>
      <c r="U6" s="19">
        <f t="array" ref="U6">SUMPRODUCT(MOD(INT(S6/2^(ROW($1:$18)-1))+1,2),2^(ROW($1:$18)-1))</f>
        <v>99840</v>
      </c>
      <c r="Y6" s="15">
        <v>5</v>
      </c>
      <c r="Z6" s="16">
        <f t="shared" ca="1" si="0"/>
        <v>0</v>
      </c>
      <c r="AA6" s="16"/>
      <c r="AB6" s="17">
        <f t="shared" ca="1" si="1"/>
        <v>0</v>
      </c>
      <c r="AC6" s="16">
        <f ca="1">OR(SUMIF($Y$1:$Y$36,$Y6+{0,-1,1,-8,8},AB$1:AB$36))*$Z6</f>
        <v>0</v>
      </c>
      <c r="AD6" s="16">
        <f ca="1">OR(SUMIF($Y$1:$Y$36,$Y6+{0,-1,1,-8,8},AC$1:AC$36))*$Z6</f>
        <v>0</v>
      </c>
      <c r="AE6" s="16">
        <f ca="1">OR(SUMIF($Y$1:$Y$36,$Y6+{0,-1,1,-8,8},AD$1:AD$36))*$Z6</f>
        <v>0</v>
      </c>
      <c r="AF6" s="16">
        <f ca="1">OR(SUMIF($Y$1:$Y$36,$Y6+{0,-1,1,-8,8},AE$1:AE$36))*$Z6</f>
        <v>0</v>
      </c>
      <c r="AG6" s="16">
        <f ca="1">OR(SUMIF($Y$1:$Y$36,$Y6+{0,-1,1,-8,8},AF$1:AF$36))*$Z6</f>
        <v>0</v>
      </c>
      <c r="AH6" s="16">
        <f ca="1">OR(SUMIF($Y$1:$Y$36,$Y6+{0,-1,1,-8,8},AG$1:AG$36))*$Z6</f>
        <v>0</v>
      </c>
      <c r="AI6" s="16">
        <f ca="1">OR(SUMIF($Y$1:$Y$36,$Y6+{0,-1,1,-8,8},AH$1:AH$36))*$Z6</f>
        <v>0</v>
      </c>
      <c r="AJ6" s="16">
        <f ca="1">OR(SUMIF($Y$1:$Y$36,$Y6+{0,-1,1,-8,8},AI$1:AI$36))*$Z6</f>
        <v>0</v>
      </c>
      <c r="AK6" s="16">
        <f ca="1">OR(SUMIF($Y$1:$Y$36,$Y6+{0,-1,1,-8,8},AJ$1:AJ$36))*$Z6</f>
        <v>0</v>
      </c>
      <c r="AL6" s="16">
        <f ca="1">OR(SUMIF($Y$1:$Y$36,$Y6+{0,-1,1,-8,8},AK$1:AK$36))*$Z6</f>
        <v>0</v>
      </c>
      <c r="AM6" s="16">
        <f ca="1">OR(SUMIF($Y$1:$Y$36,$Y6+{0,-1,1,-8,8},AL$1:AL$36))*$Z6</f>
        <v>0</v>
      </c>
      <c r="AN6" s="16">
        <f ca="1">OR(SUMIF($Y$1:$Y$36,$Y6+{0,-1,1,-8,8},AM$1:AM$36))*$Z6</f>
        <v>0</v>
      </c>
      <c r="AO6" s="16">
        <f ca="1">OR(SUMIF($Y$1:$Y$36,$Y6+{0,-1,1,-8,8},AN$1:AN$36))*$Z6</f>
        <v>0</v>
      </c>
      <c r="AP6" s="16">
        <f ca="1">OR(SUMIF($Y$1:$Y$36,$Y6+{0,-1,1,-8,8},AO$1:AO$36))*$Z6</f>
        <v>0</v>
      </c>
      <c r="AQ6" s="16">
        <f ca="1">OR(SUMIF($Y$1:$Y$36,$Y6+{0,-1,1,-8,8},AP$1:AP$36))*$Z6</f>
        <v>0</v>
      </c>
      <c r="AR6" s="16">
        <f ca="1">OR(SUMIF($Y$1:$Y$36,$Y6+{0,-1,1,-8,8},AQ$1:AQ$36))*$Z6</f>
        <v>0</v>
      </c>
      <c r="AS6" s="16">
        <f ca="1">OR(SUMIF($Y$1:$Y$36,$Y6+{0,-1,1,-8,8},AR$1:AR$36))*$Z6</f>
        <v>0</v>
      </c>
      <c r="AT6" s="16">
        <f ca="1">OR(SUMIF($Y$1:$Y$36,$Y6+{0,-1,1,-8,8},AS$1:AS$36))*$Z6</f>
        <v>0</v>
      </c>
      <c r="AU6" s="16">
        <f ca="1">OR(SUMIF($Y$1:$Y$36,$Y6+{0,-1,1,-8,8},AT$1:AT$36))*$Z6</f>
        <v>0</v>
      </c>
      <c r="AV6" s="16">
        <f ca="1">OR(SUMIF($Y$1:$Y$36,$Y6+{0,-1,1,-8,8},AU$1:AU$36))*$Z6</f>
        <v>0</v>
      </c>
      <c r="AW6" s="16">
        <f ca="1">OR(SUMIF($Y$1:$Y$36,$Y6+{0,-1,1,-8,8},AV$1:AV$36))*$Z6</f>
        <v>0</v>
      </c>
      <c r="AX6" s="16">
        <f ca="1">OR(SUMIF($Y$1:$Y$36,$Y6+{0,-1,1,-8,8},AW$1:AW$36))*$Z6</f>
        <v>0</v>
      </c>
      <c r="AY6" s="16">
        <f ca="1">OR(SUMIF($Y$1:$Y$36,$Y6+{0,-1,1,-8,8},AX$1:AX$36))*$Z6</f>
        <v>0</v>
      </c>
      <c r="AZ6" s="16">
        <f ca="1">OR(SUMIF($Y$1:$Y$36,$Y6+{0,-1,1,-8,8},AY$1:AY$36))*$Z6</f>
        <v>0</v>
      </c>
      <c r="BA6" s="16">
        <f ca="1">OR(SUMIF($Y$1:$Y$36,$Y6+{0,-1,1,-8,8},AZ$1:AZ$36))*$Z6</f>
        <v>0</v>
      </c>
      <c r="BB6" s="16">
        <f ca="1">OR(SUMIF($Y$1:$Y$36,$Y6+{0,-1,1,-8,8},BA$1:BA$36))*$Z6</f>
        <v>0</v>
      </c>
      <c r="BC6" s="16">
        <f ca="1">OR(SUMIF($Y$1:$Y$36,$Y6+{0,-1,1,-8,8},BB$1:BB$36))*$Z6</f>
        <v>0</v>
      </c>
      <c r="BD6" s="16">
        <f ca="1">OR(SUMIF($Y$1:$Y$36,$Y6+{0,-1,1,-8,8},BC$1:BC$36))*$Z6</f>
        <v>0</v>
      </c>
      <c r="BE6" s="16">
        <f ca="1">OR(SUMIF($Y$1:$Y$36,$Y6+{0,-1,1,-8,8},BD$1:BD$36))*$Z6</f>
        <v>0</v>
      </c>
      <c r="BF6" s="16">
        <f ca="1">OR(SUMIF($Y$1:$Y$36,$Y6+{0,-1,1,-8,8},BE$1:BE$36))*$Z6</f>
        <v>0</v>
      </c>
      <c r="BG6" s="16">
        <f ca="1">OR(SUMIF($Y$1:$Y$36,$Y6+{0,-1,1,-8,8},BF$1:BF$36))*$Z6</f>
        <v>0</v>
      </c>
      <c r="BH6" s="16">
        <f ca="1">OR(SUMIF($Y$1:$Y$36,$Y6+{0,-1,1,-8,8},BG$1:BG$36))*$Z6</f>
        <v>0</v>
      </c>
      <c r="BI6" s="16">
        <f ca="1">OR(SUMIF($Y$1:$Y$36,$Y6+{0,-1,1,-8,8},BH$1:BH$36))*$Z6</f>
        <v>0</v>
      </c>
      <c r="BJ6" s="16">
        <f ca="1">OR(SUMIF($Y$1:$Y$36,$Y6+{0,-1,1,-8,8},BI$1:BI$36))*$Z6</f>
        <v>0</v>
      </c>
      <c r="BK6" s="16">
        <f ca="1">OR(SUMIF($Y$1:$Y$36,$Y6+{0,-1,1,-8,8},BJ$1:BJ$36))*$Z6</f>
        <v>0</v>
      </c>
    </row>
    <row r="7" spans="2:63">
      <c r="B7" s="23">
        <f t="array" aca="1" ref="B7" ca="1">MAX(N(OFFSET(F$1,MOD(ROW($7:$47),7),ROW($7:$47)/7))*ROW($9:$49)*IF(B6="",1,NOT(COUNTIF(B$6:B6,ROW($9:$49)))*COUNTIF(B$6:B6,ROW($8:$48)+{-6,0,2,8})))</f>
        <v>48</v>
      </c>
      <c r="C7" s="23">
        <f t="array" aca="1" ref="C7" ca="1">MIN(IF(N(OFFSET($F$1,MOD(ROW($7:$47),7),ROW($7:$47)/7))*IF(C6="",1,NOT(COUNTIF($C6:C$7,ROW($7:$47)))*COUNTIF($C6:C$7,ROW($6:$46)+{-6,0,2,8})),ROW($7:$47)))</f>
        <v>7</v>
      </c>
      <c r="F7" s="8"/>
      <c r="G7" s="18"/>
      <c r="H7" s="18"/>
      <c r="I7" s="18"/>
      <c r="J7" s="18"/>
      <c r="K7" s="18"/>
      <c r="L7" s="18"/>
      <c r="N7" s="8">
        <v>654654</v>
      </c>
      <c r="O7" s="19">
        <f t="array" ref="O7">SUMPRODUCT(MOD(INT(N7/2^(ROW($1:$18)-1)),2),2^(INT((ROW($1:$18)-1)/6)*12-ROW($1:$18)+6))</f>
        <v>254687</v>
      </c>
      <c r="P7" s="19">
        <f t="array" ref="P7">SUMPRODUCT(MOD(INT(N7/2^(ROW($1:$18)-1))+1,2),2^(ROW($1:$18)-1))</f>
        <v>131777</v>
      </c>
      <c r="Q7" s="19">
        <f t="array" ref="Q7">SUMPRODUCT(MOD(INT(O7/2^(ROW($1:$18)-1))+1,2),2^(ROW($1:$18)-1))</f>
        <v>7456</v>
      </c>
      <c r="R7" s="9">
        <f t="array" ref="R7">SUMPRODUCT(MOD(INT(N7/2^(ROW($1:$18)-1))+(MOD(ROW($1:$18)-1,6)&gt;2),2),IF(MOD(ROW($1:$18)-1,6)&lt;3,2^(MOD((ROW($1:$18)-1)*6+INT((ROW($1:$18)-1)/6),18)),2^(17-MOD((ROW($1:$18)-1)*6+INT((ROW($1:$18)-1)/6),18))))</f>
        <v>94540</v>
      </c>
      <c r="S7" s="19">
        <f t="array" ref="S7">SUMPRODUCT(MOD(INT(R7/2^(ROW($1:$18)-1)),2),2^(INT((ROW($1:$18)-1)/6)*12-ROW($1:$18)+6))</f>
        <v>240140</v>
      </c>
      <c r="T7" s="19">
        <f t="array" ref="T7">SUMPRODUCT(MOD(INT(R7/2^(ROW($1:$18)-1))+1,2),2^(ROW($1:$18)-1))</f>
        <v>167603</v>
      </c>
      <c r="U7" s="19">
        <f t="array" ref="U7">SUMPRODUCT(MOD(INT(S7/2^(ROW($1:$18)-1))+1,2),2^(ROW($1:$18)-1))</f>
        <v>22003</v>
      </c>
      <c r="Y7" s="15">
        <f>+Y1+8</f>
        <v>8</v>
      </c>
      <c r="Z7" s="16">
        <f t="shared" ca="1" si="0"/>
        <v>0</v>
      </c>
      <c r="AA7" s="16"/>
      <c r="AB7" s="17">
        <f t="shared" ca="1" si="1"/>
        <v>0</v>
      </c>
      <c r="AC7" s="16">
        <f ca="1">OR(SUMIF($Y$1:$Y$36,$Y7+{0,-1,1,-8,8},AB$1:AB$36))*$Z7</f>
        <v>0</v>
      </c>
      <c r="AD7" s="16">
        <f ca="1">OR(SUMIF($Y$1:$Y$36,$Y7+{0,-1,1,-8,8},AC$1:AC$36))*$Z7</f>
        <v>0</v>
      </c>
      <c r="AE7" s="16">
        <f ca="1">OR(SUMIF($Y$1:$Y$36,$Y7+{0,-1,1,-8,8},AD$1:AD$36))*$Z7</f>
        <v>0</v>
      </c>
      <c r="AF7" s="16">
        <f ca="1">OR(SUMIF($Y$1:$Y$36,$Y7+{0,-1,1,-8,8},AE$1:AE$36))*$Z7</f>
        <v>0</v>
      </c>
      <c r="AG7" s="16">
        <f ca="1">OR(SUMIF($Y$1:$Y$36,$Y7+{0,-1,1,-8,8},AF$1:AF$36))*$Z7</f>
        <v>0</v>
      </c>
      <c r="AH7" s="16">
        <f ca="1">OR(SUMIF($Y$1:$Y$36,$Y7+{0,-1,1,-8,8},AG$1:AG$36))*$Z7</f>
        <v>0</v>
      </c>
      <c r="AI7" s="16">
        <f ca="1">OR(SUMIF($Y$1:$Y$36,$Y7+{0,-1,1,-8,8},AH$1:AH$36))*$Z7</f>
        <v>0</v>
      </c>
      <c r="AJ7" s="16">
        <f ca="1">OR(SUMIF($Y$1:$Y$36,$Y7+{0,-1,1,-8,8},AI$1:AI$36))*$Z7</f>
        <v>0</v>
      </c>
      <c r="AK7" s="16">
        <f ca="1">OR(SUMIF($Y$1:$Y$36,$Y7+{0,-1,1,-8,8},AJ$1:AJ$36))*$Z7</f>
        <v>0</v>
      </c>
      <c r="AL7" s="16">
        <f ca="1">OR(SUMIF($Y$1:$Y$36,$Y7+{0,-1,1,-8,8},AK$1:AK$36))*$Z7</f>
        <v>0</v>
      </c>
      <c r="AM7" s="16">
        <f ca="1">OR(SUMIF($Y$1:$Y$36,$Y7+{0,-1,1,-8,8},AL$1:AL$36))*$Z7</f>
        <v>0</v>
      </c>
      <c r="AN7" s="16">
        <f ca="1">OR(SUMIF($Y$1:$Y$36,$Y7+{0,-1,1,-8,8},AM$1:AM$36))*$Z7</f>
        <v>0</v>
      </c>
      <c r="AO7" s="16">
        <f ca="1">OR(SUMIF($Y$1:$Y$36,$Y7+{0,-1,1,-8,8},AN$1:AN$36))*$Z7</f>
        <v>0</v>
      </c>
      <c r="AP7" s="16">
        <f ca="1">OR(SUMIF($Y$1:$Y$36,$Y7+{0,-1,1,-8,8},AO$1:AO$36))*$Z7</f>
        <v>0</v>
      </c>
      <c r="AQ7" s="16">
        <f ca="1">OR(SUMIF($Y$1:$Y$36,$Y7+{0,-1,1,-8,8},AP$1:AP$36))*$Z7</f>
        <v>0</v>
      </c>
      <c r="AR7" s="16">
        <f ca="1">OR(SUMIF($Y$1:$Y$36,$Y7+{0,-1,1,-8,8},AQ$1:AQ$36))*$Z7</f>
        <v>0</v>
      </c>
      <c r="AS7" s="16">
        <f ca="1">OR(SUMIF($Y$1:$Y$36,$Y7+{0,-1,1,-8,8},AR$1:AR$36))*$Z7</f>
        <v>0</v>
      </c>
      <c r="AT7" s="16">
        <f ca="1">OR(SUMIF($Y$1:$Y$36,$Y7+{0,-1,1,-8,8},AS$1:AS$36))*$Z7</f>
        <v>0</v>
      </c>
      <c r="AU7" s="16">
        <f ca="1">OR(SUMIF($Y$1:$Y$36,$Y7+{0,-1,1,-8,8},AT$1:AT$36))*$Z7</f>
        <v>0</v>
      </c>
      <c r="AV7" s="16">
        <f ca="1">OR(SUMIF($Y$1:$Y$36,$Y7+{0,-1,1,-8,8},AU$1:AU$36))*$Z7</f>
        <v>0</v>
      </c>
      <c r="AW7" s="16">
        <f ca="1">OR(SUMIF($Y$1:$Y$36,$Y7+{0,-1,1,-8,8},AV$1:AV$36))*$Z7</f>
        <v>0</v>
      </c>
      <c r="AX7" s="16">
        <f ca="1">OR(SUMIF($Y$1:$Y$36,$Y7+{0,-1,1,-8,8},AW$1:AW$36))*$Z7</f>
        <v>0</v>
      </c>
      <c r="AY7" s="16">
        <f ca="1">OR(SUMIF($Y$1:$Y$36,$Y7+{0,-1,1,-8,8},AX$1:AX$36))*$Z7</f>
        <v>0</v>
      </c>
      <c r="AZ7" s="16">
        <f ca="1">OR(SUMIF($Y$1:$Y$36,$Y7+{0,-1,1,-8,8},AY$1:AY$36))*$Z7</f>
        <v>0</v>
      </c>
      <c r="BA7" s="16">
        <f ca="1">OR(SUMIF($Y$1:$Y$36,$Y7+{0,-1,1,-8,8},AZ$1:AZ$36))*$Z7</f>
        <v>0</v>
      </c>
      <c r="BB7" s="16">
        <f ca="1">OR(SUMIF($Y$1:$Y$36,$Y7+{0,-1,1,-8,8},BA$1:BA$36))*$Z7</f>
        <v>0</v>
      </c>
      <c r="BC7" s="16">
        <f ca="1">OR(SUMIF($Y$1:$Y$36,$Y7+{0,-1,1,-8,8},BB$1:BB$36))*$Z7</f>
        <v>0</v>
      </c>
      <c r="BD7" s="16">
        <f ca="1">OR(SUMIF($Y$1:$Y$36,$Y7+{0,-1,1,-8,8},BC$1:BC$36))*$Z7</f>
        <v>0</v>
      </c>
      <c r="BE7" s="16">
        <f ca="1">OR(SUMIF($Y$1:$Y$36,$Y7+{0,-1,1,-8,8},BD$1:BD$36))*$Z7</f>
        <v>0</v>
      </c>
      <c r="BF7" s="16">
        <f ca="1">OR(SUMIF($Y$1:$Y$36,$Y7+{0,-1,1,-8,8},BE$1:BE$36))*$Z7</f>
        <v>0</v>
      </c>
      <c r="BG7" s="16">
        <f ca="1">OR(SUMIF($Y$1:$Y$36,$Y7+{0,-1,1,-8,8},BF$1:BF$36))*$Z7</f>
        <v>0</v>
      </c>
      <c r="BH7" s="16">
        <f ca="1">OR(SUMIF($Y$1:$Y$36,$Y7+{0,-1,1,-8,8},BG$1:BG$36))*$Z7</f>
        <v>0</v>
      </c>
      <c r="BI7" s="16">
        <f ca="1">OR(SUMIF($Y$1:$Y$36,$Y7+{0,-1,1,-8,8},BH$1:BH$36))*$Z7</f>
        <v>0</v>
      </c>
      <c r="BJ7" s="16">
        <f ca="1">OR(SUMIF($Y$1:$Y$36,$Y7+{0,-1,1,-8,8},BI$1:BI$36))*$Z7</f>
        <v>0</v>
      </c>
      <c r="BK7" s="16">
        <f ca="1">OR(SUMIF($Y$1:$Y$36,$Y7+{0,-1,1,-8,8},BJ$1:BJ$36))*$Z7</f>
        <v>0</v>
      </c>
    </row>
    <row r="8" spans="2:63">
      <c r="B8" s="23">
        <f t="array" aca="1" ref="B8" ca="1">MAX(N(OFFSET(F$1,MOD(ROW($7:$47),7),ROW($7:$47)/7))*ROW($9:$49)*IF(B7="",1,NOT(COUNTIF(B$6:B7,ROW($9:$49)))*COUNTIF(B$6:B7,ROW($8:$48)+{-6,0,2,8})))</f>
        <v>47</v>
      </c>
      <c r="C8" s="23">
        <f t="array" aca="1" ref="C8" ca="1">MIN(IF(N(OFFSET($F$1,MOD(ROW($7:$47),7),ROW($7:$47)/7))*IF(C7="",1,NOT(COUNTIF($C$7:C7,ROW($7:$47)))*COUNTIF($C$7:C7,ROW($6:$46)+{-6,0,2,8})),ROW($7:$47)))</f>
        <v>14</v>
      </c>
      <c r="F8" s="8"/>
      <c r="G8" s="8"/>
      <c r="H8" s="8"/>
      <c r="I8" s="8"/>
      <c r="J8" s="8"/>
      <c r="N8" s="8">
        <v>654</v>
      </c>
      <c r="O8" s="19">
        <f t="array" ref="O8">SUMPRODUCT(MOD(INT(N8/2^(ROW($1:$18)-1)),2),2^(INT((ROW($1:$18)-1)/6)*12-ROW($1:$18)+6))</f>
        <v>1308</v>
      </c>
      <c r="P8" s="19">
        <f t="array" ref="P8">SUMPRODUCT(MOD(INT(N8/2^(ROW($1:$18)-1))+1,2),2^(ROW($1:$18)-1))</f>
        <v>261489</v>
      </c>
      <c r="Q8" s="19">
        <f t="array" ref="Q8">SUMPRODUCT(MOD(INT(O8/2^(ROW($1:$18)-1))+1,2),2^(ROW($1:$18)-1))</f>
        <v>260835</v>
      </c>
      <c r="R8" s="9">
        <f t="array" ref="R8">SUMPRODUCT(MOD(INT(N8/2^(ROW($1:$18)-1))+(MOD(ROW($1:$18)-1,6)&gt;2),2),IF(MOD(ROW($1:$18)-1,6)&lt;3,2^(MOD((ROW($1:$18)-1)*6+INT((ROW($1:$18)-1)/6),18)),2^(17-MOD((ROW($1:$18)-1)*6+INT((ROW($1:$18)-1)/6),18))))</f>
        <v>40696</v>
      </c>
      <c r="S8" s="19">
        <f t="array" ref="S8">SUMPRODUCT(MOD(INT(R8/2^(ROW($1:$18)-1)),2),2^(INT((ROW($1:$18)-1)/6)*12-ROW($1:$18)+6))</f>
        <v>150983</v>
      </c>
      <c r="T8" s="19">
        <f t="array" ref="T8">SUMPRODUCT(MOD(INT(R8/2^(ROW($1:$18)-1))+1,2),2^(ROW($1:$18)-1))</f>
        <v>221447</v>
      </c>
      <c r="U8" s="19">
        <f t="array" ref="U8">SUMPRODUCT(MOD(INT(S8/2^(ROW($1:$18)-1))+1,2),2^(ROW($1:$18)-1))</f>
        <v>111160</v>
      </c>
      <c r="Y8" s="15">
        <f t="shared" ref="Y8:Y36" si="2">+Y2+8</f>
        <v>9</v>
      </c>
      <c r="Z8" s="16">
        <f t="shared" ca="1" si="0"/>
        <v>0</v>
      </c>
      <c r="AA8" s="16"/>
      <c r="AB8" s="17">
        <f t="shared" ca="1" si="1"/>
        <v>0</v>
      </c>
      <c r="AC8" s="16">
        <f ca="1">OR(SUMIF($Y$1:$Y$36,$Y8+{0,-1,1,-8,8},AB$1:AB$36))*$Z8</f>
        <v>0</v>
      </c>
      <c r="AD8" s="16">
        <f ca="1">OR(SUMIF($Y$1:$Y$36,$Y8+{0,-1,1,-8,8},AC$1:AC$36))*$Z8</f>
        <v>0</v>
      </c>
      <c r="AE8" s="16">
        <f ca="1">OR(SUMIF($Y$1:$Y$36,$Y8+{0,-1,1,-8,8},AD$1:AD$36))*$Z8</f>
        <v>0</v>
      </c>
      <c r="AF8" s="16">
        <f ca="1">OR(SUMIF($Y$1:$Y$36,$Y8+{0,-1,1,-8,8},AE$1:AE$36))*$Z8</f>
        <v>0</v>
      </c>
      <c r="AG8" s="16">
        <f ca="1">OR(SUMIF($Y$1:$Y$36,$Y8+{0,-1,1,-8,8},AF$1:AF$36))*$Z8</f>
        <v>0</v>
      </c>
      <c r="AH8" s="16">
        <f ca="1">OR(SUMIF($Y$1:$Y$36,$Y8+{0,-1,1,-8,8},AG$1:AG$36))*$Z8</f>
        <v>0</v>
      </c>
      <c r="AI8" s="16">
        <f ca="1">OR(SUMIF($Y$1:$Y$36,$Y8+{0,-1,1,-8,8},AH$1:AH$36))*$Z8</f>
        <v>0</v>
      </c>
      <c r="AJ8" s="16">
        <f ca="1">OR(SUMIF($Y$1:$Y$36,$Y8+{0,-1,1,-8,8},AI$1:AI$36))*$Z8</f>
        <v>0</v>
      </c>
      <c r="AK8" s="16">
        <f ca="1">OR(SUMIF($Y$1:$Y$36,$Y8+{0,-1,1,-8,8},AJ$1:AJ$36))*$Z8</f>
        <v>0</v>
      </c>
      <c r="AL8" s="16">
        <f ca="1">OR(SUMIF($Y$1:$Y$36,$Y8+{0,-1,1,-8,8},AK$1:AK$36))*$Z8</f>
        <v>0</v>
      </c>
      <c r="AM8" s="16">
        <f ca="1">OR(SUMIF($Y$1:$Y$36,$Y8+{0,-1,1,-8,8},AL$1:AL$36))*$Z8</f>
        <v>0</v>
      </c>
      <c r="AN8" s="16">
        <f ca="1">OR(SUMIF($Y$1:$Y$36,$Y8+{0,-1,1,-8,8},AM$1:AM$36))*$Z8</f>
        <v>0</v>
      </c>
      <c r="AO8" s="16">
        <f ca="1">OR(SUMIF($Y$1:$Y$36,$Y8+{0,-1,1,-8,8},AN$1:AN$36))*$Z8</f>
        <v>0</v>
      </c>
      <c r="AP8" s="16">
        <f ca="1">OR(SUMIF($Y$1:$Y$36,$Y8+{0,-1,1,-8,8},AO$1:AO$36))*$Z8</f>
        <v>0</v>
      </c>
      <c r="AQ8" s="16">
        <f ca="1">OR(SUMIF($Y$1:$Y$36,$Y8+{0,-1,1,-8,8},AP$1:AP$36))*$Z8</f>
        <v>0</v>
      </c>
      <c r="AR8" s="16">
        <f ca="1">OR(SUMIF($Y$1:$Y$36,$Y8+{0,-1,1,-8,8},AQ$1:AQ$36))*$Z8</f>
        <v>0</v>
      </c>
      <c r="AS8" s="16">
        <f ca="1">OR(SUMIF($Y$1:$Y$36,$Y8+{0,-1,1,-8,8},AR$1:AR$36))*$Z8</f>
        <v>0</v>
      </c>
      <c r="AT8" s="16">
        <f ca="1">OR(SUMIF($Y$1:$Y$36,$Y8+{0,-1,1,-8,8},AS$1:AS$36))*$Z8</f>
        <v>0</v>
      </c>
      <c r="AU8" s="16">
        <f ca="1">OR(SUMIF($Y$1:$Y$36,$Y8+{0,-1,1,-8,8},AT$1:AT$36))*$Z8</f>
        <v>0</v>
      </c>
      <c r="AV8" s="16">
        <f ca="1">OR(SUMIF($Y$1:$Y$36,$Y8+{0,-1,1,-8,8},AU$1:AU$36))*$Z8</f>
        <v>0</v>
      </c>
      <c r="AW8" s="16">
        <f ca="1">OR(SUMIF($Y$1:$Y$36,$Y8+{0,-1,1,-8,8},AV$1:AV$36))*$Z8</f>
        <v>0</v>
      </c>
      <c r="AX8" s="16">
        <f ca="1">OR(SUMIF($Y$1:$Y$36,$Y8+{0,-1,1,-8,8},AW$1:AW$36))*$Z8</f>
        <v>0</v>
      </c>
      <c r="AY8" s="16">
        <f ca="1">OR(SUMIF($Y$1:$Y$36,$Y8+{0,-1,1,-8,8},AX$1:AX$36))*$Z8</f>
        <v>0</v>
      </c>
      <c r="AZ8" s="16">
        <f ca="1">OR(SUMIF($Y$1:$Y$36,$Y8+{0,-1,1,-8,8},AY$1:AY$36))*$Z8</f>
        <v>0</v>
      </c>
      <c r="BA8" s="16">
        <f ca="1">OR(SUMIF($Y$1:$Y$36,$Y8+{0,-1,1,-8,8},AZ$1:AZ$36))*$Z8</f>
        <v>0</v>
      </c>
      <c r="BB8" s="16">
        <f ca="1">OR(SUMIF($Y$1:$Y$36,$Y8+{0,-1,1,-8,8},BA$1:BA$36))*$Z8</f>
        <v>0</v>
      </c>
      <c r="BC8" s="16">
        <f ca="1">OR(SUMIF($Y$1:$Y$36,$Y8+{0,-1,1,-8,8},BB$1:BB$36))*$Z8</f>
        <v>0</v>
      </c>
      <c r="BD8" s="16">
        <f ca="1">OR(SUMIF($Y$1:$Y$36,$Y8+{0,-1,1,-8,8},BC$1:BC$36))*$Z8</f>
        <v>0</v>
      </c>
      <c r="BE8" s="16">
        <f ca="1">OR(SUMIF($Y$1:$Y$36,$Y8+{0,-1,1,-8,8},BD$1:BD$36))*$Z8</f>
        <v>0</v>
      </c>
      <c r="BF8" s="16">
        <f ca="1">OR(SUMIF($Y$1:$Y$36,$Y8+{0,-1,1,-8,8},BE$1:BE$36))*$Z8</f>
        <v>0</v>
      </c>
      <c r="BG8" s="16">
        <f ca="1">OR(SUMIF($Y$1:$Y$36,$Y8+{0,-1,1,-8,8},BF$1:BF$36))*$Z8</f>
        <v>0</v>
      </c>
      <c r="BH8" s="16">
        <f ca="1">OR(SUMIF($Y$1:$Y$36,$Y8+{0,-1,1,-8,8},BG$1:BG$36))*$Z8</f>
        <v>0</v>
      </c>
      <c r="BI8" s="16">
        <f ca="1">OR(SUMIF($Y$1:$Y$36,$Y8+{0,-1,1,-8,8},BH$1:BH$36))*$Z8</f>
        <v>0</v>
      </c>
      <c r="BJ8" s="16">
        <f ca="1">OR(SUMIF($Y$1:$Y$36,$Y8+{0,-1,1,-8,8},BI$1:BI$36))*$Z8</f>
        <v>0</v>
      </c>
      <c r="BK8" s="16">
        <f ca="1">OR(SUMIF($Y$1:$Y$36,$Y8+{0,-1,1,-8,8},BJ$1:BJ$36))*$Z8</f>
        <v>0</v>
      </c>
    </row>
    <row r="9" spans="2:63">
      <c r="B9" s="23">
        <f t="array" aca="1" ref="B9" ca="1">MAX(N(OFFSET(F$1,MOD(ROW($7:$47),7),ROW($7:$47)/7))*ROW($9:$49)*IF(B8="",1,NOT(COUNTIF(B$6:B8,ROW($9:$49)))*COUNTIF(B$6:B8,ROW($8:$48)+{-6,0,2,8})))</f>
        <v>41</v>
      </c>
      <c r="C9" s="23">
        <f t="array" aca="1" ref="C9" ca="1">MIN(IF(N(OFFSET($F$1,MOD(ROW($7:$47),7),ROW($7:$47)/7))*IF(C8="",1,NOT(COUNTIF($C$7:C8,ROW($7:$47)))*COUNTIF($C$7:C8,ROW($6:$46)+{-6,0,2,8})),ROW($7:$47)))</f>
        <v>21</v>
      </c>
      <c r="F9" s="8"/>
      <c r="G9" s="8"/>
      <c r="H9" s="8"/>
      <c r="I9" s="8"/>
      <c r="J9" s="8"/>
      <c r="N9" s="8">
        <v>31</v>
      </c>
      <c r="O9" s="19">
        <f t="array" ref="O9">SUMPRODUCT(MOD(INT(N9/2^(ROW($1:$18)-1)),2),2^(INT((ROW($1:$18)-1)/6)*12-ROW($1:$18)+6))</f>
        <v>62</v>
      </c>
      <c r="P9" s="19">
        <f t="array" ref="P9">SUMPRODUCT(MOD(INT(N9/2^(ROW($1:$18)-1))+1,2),2^(ROW($1:$18)-1))</f>
        <v>262112</v>
      </c>
      <c r="Q9" s="19">
        <f t="array" ref="Q9">SUMPRODUCT(MOD(INT(O9/2^(ROW($1:$18)-1))+1,2),2^(ROW($1:$18)-1))</f>
        <v>262081</v>
      </c>
      <c r="R9" s="9">
        <f t="array" ref="R9">SUMPRODUCT(MOD(INT(N9/2^(ROW($1:$18)-1))+(MOD(ROW($1:$18)-1,6)&gt;2),2),IF(MOD(ROW($1:$18)-1,6)&lt;3,2^(MOD((ROW($1:$18)-1)*6+INT((ROW($1:$18)-1)/6),18)),2^(17-MOD((ROW($1:$18)-1)*6+INT((ROW($1:$18)-1)/6),18))))</f>
        <v>104057</v>
      </c>
      <c r="S9" s="19">
        <f t="array" ref="S9">SUMPRODUCT(MOD(INT(R9/2^(ROW($1:$18)-1)),2),2^(INT((ROW($1:$18)-1)/6)*12-ROW($1:$18)+6))</f>
        <v>158119</v>
      </c>
      <c r="T9" s="19">
        <f t="array" ref="T9">SUMPRODUCT(MOD(INT(R9/2^(ROW($1:$18)-1))+1,2),2^(ROW($1:$18)-1))</f>
        <v>158086</v>
      </c>
      <c r="U9" s="19">
        <f t="array" ref="U9">SUMPRODUCT(MOD(INT(S9/2^(ROW($1:$18)-1))+1,2),2^(ROW($1:$18)-1))</f>
        <v>104024</v>
      </c>
      <c r="Y9" s="15">
        <f t="shared" si="2"/>
        <v>10</v>
      </c>
      <c r="Z9" s="16">
        <f t="shared" ca="1" si="0"/>
        <v>0</v>
      </c>
      <c r="AA9" s="16"/>
      <c r="AB9" s="17">
        <f t="shared" ca="1" si="1"/>
        <v>0</v>
      </c>
      <c r="AC9" s="16">
        <f ca="1">OR(SUMIF($Y$1:$Y$36,$Y9+{0,-1,1,-8,8},AB$1:AB$36))*$Z9</f>
        <v>0</v>
      </c>
      <c r="AD9" s="16">
        <f ca="1">OR(SUMIF($Y$1:$Y$36,$Y9+{0,-1,1,-8,8},AC$1:AC$36))*$Z9</f>
        <v>0</v>
      </c>
      <c r="AE9" s="16">
        <f ca="1">OR(SUMIF($Y$1:$Y$36,$Y9+{0,-1,1,-8,8},AD$1:AD$36))*$Z9</f>
        <v>0</v>
      </c>
      <c r="AF9" s="16">
        <f ca="1">OR(SUMIF($Y$1:$Y$36,$Y9+{0,-1,1,-8,8},AE$1:AE$36))*$Z9</f>
        <v>0</v>
      </c>
      <c r="AG9" s="16">
        <f ca="1">OR(SUMIF($Y$1:$Y$36,$Y9+{0,-1,1,-8,8},AF$1:AF$36))*$Z9</f>
        <v>0</v>
      </c>
      <c r="AH9" s="16">
        <f ca="1">OR(SUMIF($Y$1:$Y$36,$Y9+{0,-1,1,-8,8},AG$1:AG$36))*$Z9</f>
        <v>0</v>
      </c>
      <c r="AI9" s="16">
        <f ca="1">OR(SUMIF($Y$1:$Y$36,$Y9+{0,-1,1,-8,8},AH$1:AH$36))*$Z9</f>
        <v>0</v>
      </c>
      <c r="AJ9" s="16">
        <f ca="1">OR(SUMIF($Y$1:$Y$36,$Y9+{0,-1,1,-8,8},AI$1:AI$36))*$Z9</f>
        <v>0</v>
      </c>
      <c r="AK9" s="16">
        <f ca="1">OR(SUMIF($Y$1:$Y$36,$Y9+{0,-1,1,-8,8},AJ$1:AJ$36))*$Z9</f>
        <v>0</v>
      </c>
      <c r="AL9" s="16">
        <f ca="1">OR(SUMIF($Y$1:$Y$36,$Y9+{0,-1,1,-8,8},AK$1:AK$36))*$Z9</f>
        <v>0</v>
      </c>
      <c r="AM9" s="16">
        <f ca="1">OR(SUMIF($Y$1:$Y$36,$Y9+{0,-1,1,-8,8},AL$1:AL$36))*$Z9</f>
        <v>0</v>
      </c>
      <c r="AN9" s="16">
        <f ca="1">OR(SUMIF($Y$1:$Y$36,$Y9+{0,-1,1,-8,8},AM$1:AM$36))*$Z9</f>
        <v>0</v>
      </c>
      <c r="AO9" s="16">
        <f ca="1">OR(SUMIF($Y$1:$Y$36,$Y9+{0,-1,1,-8,8},AN$1:AN$36))*$Z9</f>
        <v>0</v>
      </c>
      <c r="AP9" s="16">
        <f ca="1">OR(SUMIF($Y$1:$Y$36,$Y9+{0,-1,1,-8,8},AO$1:AO$36))*$Z9</f>
        <v>0</v>
      </c>
      <c r="AQ9" s="16">
        <f ca="1">OR(SUMIF($Y$1:$Y$36,$Y9+{0,-1,1,-8,8},AP$1:AP$36))*$Z9</f>
        <v>0</v>
      </c>
      <c r="AR9" s="16">
        <f ca="1">OR(SUMIF($Y$1:$Y$36,$Y9+{0,-1,1,-8,8},AQ$1:AQ$36))*$Z9</f>
        <v>0</v>
      </c>
      <c r="AS9" s="16">
        <f ca="1">OR(SUMIF($Y$1:$Y$36,$Y9+{0,-1,1,-8,8},AR$1:AR$36))*$Z9</f>
        <v>0</v>
      </c>
      <c r="AT9" s="16">
        <f ca="1">OR(SUMIF($Y$1:$Y$36,$Y9+{0,-1,1,-8,8},AS$1:AS$36))*$Z9</f>
        <v>0</v>
      </c>
      <c r="AU9" s="16">
        <f ca="1">OR(SUMIF($Y$1:$Y$36,$Y9+{0,-1,1,-8,8},AT$1:AT$36))*$Z9</f>
        <v>0</v>
      </c>
      <c r="AV9" s="16">
        <f ca="1">OR(SUMIF($Y$1:$Y$36,$Y9+{0,-1,1,-8,8},AU$1:AU$36))*$Z9</f>
        <v>0</v>
      </c>
      <c r="AW9" s="16">
        <f ca="1">OR(SUMIF($Y$1:$Y$36,$Y9+{0,-1,1,-8,8},AV$1:AV$36))*$Z9</f>
        <v>0</v>
      </c>
      <c r="AX9" s="16">
        <f ca="1">OR(SUMIF($Y$1:$Y$36,$Y9+{0,-1,1,-8,8},AW$1:AW$36))*$Z9</f>
        <v>0</v>
      </c>
      <c r="AY9" s="16">
        <f ca="1">OR(SUMIF($Y$1:$Y$36,$Y9+{0,-1,1,-8,8},AX$1:AX$36))*$Z9</f>
        <v>0</v>
      </c>
      <c r="AZ9" s="16">
        <f ca="1">OR(SUMIF($Y$1:$Y$36,$Y9+{0,-1,1,-8,8},AY$1:AY$36))*$Z9</f>
        <v>0</v>
      </c>
      <c r="BA9" s="16">
        <f ca="1">OR(SUMIF($Y$1:$Y$36,$Y9+{0,-1,1,-8,8},AZ$1:AZ$36))*$Z9</f>
        <v>0</v>
      </c>
      <c r="BB9" s="16">
        <f ca="1">OR(SUMIF($Y$1:$Y$36,$Y9+{0,-1,1,-8,8},BA$1:BA$36))*$Z9</f>
        <v>0</v>
      </c>
      <c r="BC9" s="16">
        <f ca="1">OR(SUMIF($Y$1:$Y$36,$Y9+{0,-1,1,-8,8},BB$1:BB$36))*$Z9</f>
        <v>0</v>
      </c>
      <c r="BD9" s="16">
        <f ca="1">OR(SUMIF($Y$1:$Y$36,$Y9+{0,-1,1,-8,8},BC$1:BC$36))*$Z9</f>
        <v>0</v>
      </c>
      <c r="BE9" s="16">
        <f ca="1">OR(SUMIF($Y$1:$Y$36,$Y9+{0,-1,1,-8,8},BD$1:BD$36))*$Z9</f>
        <v>0</v>
      </c>
      <c r="BF9" s="16">
        <f ca="1">OR(SUMIF($Y$1:$Y$36,$Y9+{0,-1,1,-8,8},BE$1:BE$36))*$Z9</f>
        <v>0</v>
      </c>
      <c r="BG9" s="16">
        <f ca="1">OR(SUMIF($Y$1:$Y$36,$Y9+{0,-1,1,-8,8},BF$1:BF$36))*$Z9</f>
        <v>0</v>
      </c>
      <c r="BH9" s="16">
        <f ca="1">OR(SUMIF($Y$1:$Y$36,$Y9+{0,-1,1,-8,8},BG$1:BG$36))*$Z9</f>
        <v>0</v>
      </c>
      <c r="BI9" s="16">
        <f ca="1">OR(SUMIF($Y$1:$Y$36,$Y9+{0,-1,1,-8,8},BH$1:BH$36))*$Z9</f>
        <v>0</v>
      </c>
      <c r="BJ9" s="16">
        <f ca="1">OR(SUMIF($Y$1:$Y$36,$Y9+{0,-1,1,-8,8},BI$1:BI$36))*$Z9</f>
        <v>0</v>
      </c>
      <c r="BK9" s="16">
        <f ca="1">OR(SUMIF($Y$1:$Y$36,$Y9+{0,-1,1,-8,8},BJ$1:BJ$36))*$Z9</f>
        <v>0</v>
      </c>
    </row>
    <row r="10" spans="2:63">
      <c r="B10" s="23">
        <f t="array" aca="1" ref="B10" ca="1">MAX(N(OFFSET(F$1,MOD(ROW($7:$47),7),ROW($7:$47)/7))*ROW($9:$49)*IF(B9="",1,NOT(COUNTIF(B$6:B9,ROW($9:$49)))*COUNTIF(B$6:B9,ROW($8:$48)+{-6,0,2,8})))</f>
        <v>40</v>
      </c>
      <c r="C10" s="23">
        <f t="array" aca="1" ref="C10" ca="1">MIN(IF(N(OFFSET($F$1,MOD(ROW($7:$47),7),ROW($7:$47)/7))*IF(C9="",1,NOT(COUNTIF($C$7:C9,ROW($7:$47)))*COUNTIF($C$7:C9,ROW($6:$46)+{-6,0,2,8})),ROW($7:$47)))</f>
        <v>28</v>
      </c>
      <c r="F10" s="8"/>
      <c r="G10" s="8"/>
      <c r="H10" s="8"/>
      <c r="I10" s="8"/>
      <c r="J10" s="8"/>
      <c r="N10" s="14" t="s">
        <v>16</v>
      </c>
      <c r="O10" s="8" t="s">
        <v>2</v>
      </c>
      <c r="P10" s="8" t="s">
        <v>3</v>
      </c>
      <c r="Q10" s="8" t="s">
        <v>4</v>
      </c>
      <c r="R10" s="8" t="s">
        <v>5</v>
      </c>
      <c r="S10" s="8" t="s">
        <v>6</v>
      </c>
      <c r="T10" s="8" t="s">
        <v>7</v>
      </c>
      <c r="U10" s="7" t="s">
        <v>18</v>
      </c>
      <c r="Y10" s="15">
        <f t="shared" si="2"/>
        <v>11</v>
      </c>
      <c r="Z10" s="16">
        <f t="shared" ca="1" si="0"/>
        <v>0</v>
      </c>
      <c r="AA10" s="16"/>
      <c r="AB10" s="17">
        <f t="shared" ca="1" si="1"/>
        <v>0</v>
      </c>
      <c r="AC10" s="16">
        <f ca="1">OR(SUMIF($Y$1:$Y$36,$Y10+{0,-1,1,-8,8},AB$1:AB$36))*$Z10</f>
        <v>0</v>
      </c>
      <c r="AD10" s="16">
        <f ca="1">OR(SUMIF($Y$1:$Y$36,$Y10+{0,-1,1,-8,8},AC$1:AC$36))*$Z10</f>
        <v>0</v>
      </c>
      <c r="AE10" s="16">
        <f ca="1">OR(SUMIF($Y$1:$Y$36,$Y10+{0,-1,1,-8,8},AD$1:AD$36))*$Z10</f>
        <v>0</v>
      </c>
      <c r="AF10" s="16">
        <f ca="1">OR(SUMIF($Y$1:$Y$36,$Y10+{0,-1,1,-8,8},AE$1:AE$36))*$Z10</f>
        <v>0</v>
      </c>
      <c r="AG10" s="16">
        <f ca="1">OR(SUMIF($Y$1:$Y$36,$Y10+{0,-1,1,-8,8},AF$1:AF$36))*$Z10</f>
        <v>0</v>
      </c>
      <c r="AH10" s="16">
        <f ca="1">OR(SUMIF($Y$1:$Y$36,$Y10+{0,-1,1,-8,8},AG$1:AG$36))*$Z10</f>
        <v>0</v>
      </c>
      <c r="AI10" s="16">
        <f ca="1">OR(SUMIF($Y$1:$Y$36,$Y10+{0,-1,1,-8,8},AH$1:AH$36))*$Z10</f>
        <v>0</v>
      </c>
      <c r="AJ10" s="16">
        <f ca="1">OR(SUMIF($Y$1:$Y$36,$Y10+{0,-1,1,-8,8},AI$1:AI$36))*$Z10</f>
        <v>0</v>
      </c>
      <c r="AK10" s="16">
        <f ca="1">OR(SUMIF($Y$1:$Y$36,$Y10+{0,-1,1,-8,8},AJ$1:AJ$36))*$Z10</f>
        <v>0</v>
      </c>
      <c r="AL10" s="16">
        <f ca="1">OR(SUMIF($Y$1:$Y$36,$Y10+{0,-1,1,-8,8},AK$1:AK$36))*$Z10</f>
        <v>0</v>
      </c>
      <c r="AM10" s="16">
        <f ca="1">OR(SUMIF($Y$1:$Y$36,$Y10+{0,-1,1,-8,8},AL$1:AL$36))*$Z10</f>
        <v>0</v>
      </c>
      <c r="AN10" s="16">
        <f ca="1">OR(SUMIF($Y$1:$Y$36,$Y10+{0,-1,1,-8,8},AM$1:AM$36))*$Z10</f>
        <v>0</v>
      </c>
      <c r="AO10" s="16">
        <f ca="1">OR(SUMIF($Y$1:$Y$36,$Y10+{0,-1,1,-8,8},AN$1:AN$36))*$Z10</f>
        <v>0</v>
      </c>
      <c r="AP10" s="16">
        <f ca="1">OR(SUMIF($Y$1:$Y$36,$Y10+{0,-1,1,-8,8},AO$1:AO$36))*$Z10</f>
        <v>0</v>
      </c>
      <c r="AQ10" s="16">
        <f ca="1">OR(SUMIF($Y$1:$Y$36,$Y10+{0,-1,1,-8,8},AP$1:AP$36))*$Z10</f>
        <v>0</v>
      </c>
      <c r="AR10" s="16">
        <f ca="1">OR(SUMIF($Y$1:$Y$36,$Y10+{0,-1,1,-8,8},AQ$1:AQ$36))*$Z10</f>
        <v>0</v>
      </c>
      <c r="AS10" s="16">
        <f ca="1">OR(SUMIF($Y$1:$Y$36,$Y10+{0,-1,1,-8,8},AR$1:AR$36))*$Z10</f>
        <v>0</v>
      </c>
      <c r="AT10" s="16">
        <f ca="1">OR(SUMIF($Y$1:$Y$36,$Y10+{0,-1,1,-8,8},AS$1:AS$36))*$Z10</f>
        <v>0</v>
      </c>
      <c r="AU10" s="16">
        <f ca="1">OR(SUMIF($Y$1:$Y$36,$Y10+{0,-1,1,-8,8},AT$1:AT$36))*$Z10</f>
        <v>0</v>
      </c>
      <c r="AV10" s="16">
        <f ca="1">OR(SUMIF($Y$1:$Y$36,$Y10+{0,-1,1,-8,8},AU$1:AU$36))*$Z10</f>
        <v>0</v>
      </c>
      <c r="AW10" s="16">
        <f ca="1">OR(SUMIF($Y$1:$Y$36,$Y10+{0,-1,1,-8,8},AV$1:AV$36))*$Z10</f>
        <v>0</v>
      </c>
      <c r="AX10" s="16">
        <f ca="1">OR(SUMIF($Y$1:$Y$36,$Y10+{0,-1,1,-8,8},AW$1:AW$36))*$Z10</f>
        <v>0</v>
      </c>
      <c r="AY10" s="16">
        <f ca="1">OR(SUMIF($Y$1:$Y$36,$Y10+{0,-1,1,-8,8},AX$1:AX$36))*$Z10</f>
        <v>0</v>
      </c>
      <c r="AZ10" s="16">
        <f ca="1">OR(SUMIF($Y$1:$Y$36,$Y10+{0,-1,1,-8,8},AY$1:AY$36))*$Z10</f>
        <v>0</v>
      </c>
      <c r="BA10" s="16">
        <f ca="1">OR(SUMIF($Y$1:$Y$36,$Y10+{0,-1,1,-8,8},AZ$1:AZ$36))*$Z10</f>
        <v>0</v>
      </c>
      <c r="BB10" s="16">
        <f ca="1">OR(SUMIF($Y$1:$Y$36,$Y10+{0,-1,1,-8,8},BA$1:BA$36))*$Z10</f>
        <v>0</v>
      </c>
      <c r="BC10" s="16">
        <f ca="1">OR(SUMIF($Y$1:$Y$36,$Y10+{0,-1,1,-8,8},BB$1:BB$36))*$Z10</f>
        <v>0</v>
      </c>
      <c r="BD10" s="16">
        <f ca="1">OR(SUMIF($Y$1:$Y$36,$Y10+{0,-1,1,-8,8},BC$1:BC$36))*$Z10</f>
        <v>0</v>
      </c>
      <c r="BE10" s="16">
        <f ca="1">OR(SUMIF($Y$1:$Y$36,$Y10+{0,-1,1,-8,8},BD$1:BD$36))*$Z10</f>
        <v>0</v>
      </c>
      <c r="BF10" s="16">
        <f ca="1">OR(SUMIF($Y$1:$Y$36,$Y10+{0,-1,1,-8,8},BE$1:BE$36))*$Z10</f>
        <v>0</v>
      </c>
      <c r="BG10" s="16">
        <f ca="1">OR(SUMIF($Y$1:$Y$36,$Y10+{0,-1,1,-8,8},BF$1:BF$36))*$Z10</f>
        <v>0</v>
      </c>
      <c r="BH10" s="16">
        <f ca="1">OR(SUMIF($Y$1:$Y$36,$Y10+{0,-1,1,-8,8},BG$1:BG$36))*$Z10</f>
        <v>0</v>
      </c>
      <c r="BI10" s="16">
        <f ca="1">OR(SUMIF($Y$1:$Y$36,$Y10+{0,-1,1,-8,8},BH$1:BH$36))*$Z10</f>
        <v>0</v>
      </c>
      <c r="BJ10" s="16">
        <f ca="1">OR(SUMIF($Y$1:$Y$36,$Y10+{0,-1,1,-8,8},BI$1:BI$36))*$Z10</f>
        <v>0</v>
      </c>
      <c r="BK10" s="16">
        <f ca="1">OR(SUMIF($Y$1:$Y$36,$Y10+{0,-1,1,-8,8},BJ$1:BJ$36))*$Z10</f>
        <v>0</v>
      </c>
    </row>
    <row r="11" spans="2:63">
      <c r="B11" s="23">
        <f t="array" aca="1" ref="B11" ca="1">MAX(N(OFFSET(F$1,MOD(ROW($7:$47),7),ROW($7:$47)/7))*ROW($9:$49)*IF(B10="",1,NOT(COUNTIF(B$6:B10,ROW($9:$49)))*COUNTIF(B$6:B10,ROW($8:$48)+{-6,0,2,8})))</f>
        <v>34</v>
      </c>
      <c r="C11" s="23">
        <f t="array" aca="1" ref="C11" ca="1">MIN(IF(N(OFFSET($F$1,MOD(ROW($7:$47),7),ROW($7:$47)/7))*IF(C10="",1,NOT(COUNTIF($C$7:C10,ROW($7:$47)))*COUNTIF($C$7:C10,ROW($6:$46)+{-6,0,2,8})),ROW($7:$47)))</f>
        <v>35</v>
      </c>
      <c r="F11" s="8"/>
      <c r="G11" s="8"/>
      <c r="H11" s="8"/>
      <c r="I11" s="8"/>
      <c r="J11" s="8"/>
      <c r="N11" s="14" t="s">
        <v>0</v>
      </c>
      <c r="O11" s="8">
        <f>LEN(O10)</f>
        <v>104</v>
      </c>
      <c r="P11" s="8">
        <f t="shared" ref="P11:U11" si="3">LEN(P10)</f>
        <v>106</v>
      </c>
      <c r="Q11" s="8">
        <f t="shared" si="3"/>
        <v>75</v>
      </c>
      <c r="R11" s="8">
        <f t="shared" si="3"/>
        <v>245</v>
      </c>
      <c r="S11" s="8">
        <f t="shared" si="3"/>
        <v>245</v>
      </c>
      <c r="T11" s="8">
        <f t="shared" si="3"/>
        <v>249</v>
      </c>
      <c r="U11" s="8">
        <f t="shared" si="3"/>
        <v>249</v>
      </c>
      <c r="Y11" s="15">
        <f t="shared" si="2"/>
        <v>12</v>
      </c>
      <c r="Z11" s="16">
        <f t="shared" ca="1" si="0"/>
        <v>0</v>
      </c>
      <c r="AA11" s="16"/>
      <c r="AB11" s="17">
        <f t="shared" ca="1" si="1"/>
        <v>0</v>
      </c>
      <c r="AC11" s="16">
        <f ca="1">OR(SUMIF($Y$1:$Y$36,$Y11+{0,-1,1,-8,8},AB$1:AB$36))*$Z11</f>
        <v>0</v>
      </c>
      <c r="AD11" s="16">
        <f ca="1">OR(SUMIF($Y$1:$Y$36,$Y11+{0,-1,1,-8,8},AC$1:AC$36))*$Z11</f>
        <v>0</v>
      </c>
      <c r="AE11" s="16">
        <f ca="1">OR(SUMIF($Y$1:$Y$36,$Y11+{0,-1,1,-8,8},AD$1:AD$36))*$Z11</f>
        <v>0</v>
      </c>
      <c r="AF11" s="16">
        <f ca="1">OR(SUMIF($Y$1:$Y$36,$Y11+{0,-1,1,-8,8},AE$1:AE$36))*$Z11</f>
        <v>0</v>
      </c>
      <c r="AG11" s="16">
        <f ca="1">OR(SUMIF($Y$1:$Y$36,$Y11+{0,-1,1,-8,8},AF$1:AF$36))*$Z11</f>
        <v>0</v>
      </c>
      <c r="AH11" s="16">
        <f ca="1">OR(SUMIF($Y$1:$Y$36,$Y11+{0,-1,1,-8,8},AG$1:AG$36))*$Z11</f>
        <v>0</v>
      </c>
      <c r="AI11" s="16">
        <f ca="1">OR(SUMIF($Y$1:$Y$36,$Y11+{0,-1,1,-8,8},AH$1:AH$36))*$Z11</f>
        <v>0</v>
      </c>
      <c r="AJ11" s="16">
        <f ca="1">OR(SUMIF($Y$1:$Y$36,$Y11+{0,-1,1,-8,8},AI$1:AI$36))*$Z11</f>
        <v>0</v>
      </c>
      <c r="AK11" s="16">
        <f ca="1">OR(SUMIF($Y$1:$Y$36,$Y11+{0,-1,1,-8,8},AJ$1:AJ$36))*$Z11</f>
        <v>0</v>
      </c>
      <c r="AL11" s="16">
        <f ca="1">OR(SUMIF($Y$1:$Y$36,$Y11+{0,-1,1,-8,8},AK$1:AK$36))*$Z11</f>
        <v>0</v>
      </c>
      <c r="AM11" s="16">
        <f ca="1">OR(SUMIF($Y$1:$Y$36,$Y11+{0,-1,1,-8,8},AL$1:AL$36))*$Z11</f>
        <v>0</v>
      </c>
      <c r="AN11" s="16">
        <f ca="1">OR(SUMIF($Y$1:$Y$36,$Y11+{0,-1,1,-8,8},AM$1:AM$36))*$Z11</f>
        <v>0</v>
      </c>
      <c r="AO11" s="16">
        <f ca="1">OR(SUMIF($Y$1:$Y$36,$Y11+{0,-1,1,-8,8},AN$1:AN$36))*$Z11</f>
        <v>0</v>
      </c>
      <c r="AP11" s="16">
        <f ca="1">OR(SUMIF($Y$1:$Y$36,$Y11+{0,-1,1,-8,8},AO$1:AO$36))*$Z11</f>
        <v>0</v>
      </c>
      <c r="AQ11" s="16">
        <f ca="1">OR(SUMIF($Y$1:$Y$36,$Y11+{0,-1,1,-8,8},AP$1:AP$36))*$Z11</f>
        <v>0</v>
      </c>
      <c r="AR11" s="16">
        <f ca="1">OR(SUMIF($Y$1:$Y$36,$Y11+{0,-1,1,-8,8},AQ$1:AQ$36))*$Z11</f>
        <v>0</v>
      </c>
      <c r="AS11" s="16">
        <f ca="1">OR(SUMIF($Y$1:$Y$36,$Y11+{0,-1,1,-8,8},AR$1:AR$36))*$Z11</f>
        <v>0</v>
      </c>
      <c r="AT11" s="16">
        <f ca="1">OR(SUMIF($Y$1:$Y$36,$Y11+{0,-1,1,-8,8},AS$1:AS$36))*$Z11</f>
        <v>0</v>
      </c>
      <c r="AU11" s="16">
        <f ca="1">OR(SUMIF($Y$1:$Y$36,$Y11+{0,-1,1,-8,8},AT$1:AT$36))*$Z11</f>
        <v>0</v>
      </c>
      <c r="AV11" s="16">
        <f ca="1">OR(SUMIF($Y$1:$Y$36,$Y11+{0,-1,1,-8,8},AU$1:AU$36))*$Z11</f>
        <v>0</v>
      </c>
      <c r="AW11" s="16">
        <f ca="1">OR(SUMIF($Y$1:$Y$36,$Y11+{0,-1,1,-8,8},AV$1:AV$36))*$Z11</f>
        <v>0</v>
      </c>
      <c r="AX11" s="16">
        <f ca="1">OR(SUMIF($Y$1:$Y$36,$Y11+{0,-1,1,-8,8},AW$1:AW$36))*$Z11</f>
        <v>0</v>
      </c>
      <c r="AY11" s="16">
        <f ca="1">OR(SUMIF($Y$1:$Y$36,$Y11+{0,-1,1,-8,8},AX$1:AX$36))*$Z11</f>
        <v>0</v>
      </c>
      <c r="AZ11" s="16">
        <f ca="1">OR(SUMIF($Y$1:$Y$36,$Y11+{0,-1,1,-8,8},AY$1:AY$36))*$Z11</f>
        <v>0</v>
      </c>
      <c r="BA11" s="16">
        <f ca="1">OR(SUMIF($Y$1:$Y$36,$Y11+{0,-1,1,-8,8},AZ$1:AZ$36))*$Z11</f>
        <v>0</v>
      </c>
      <c r="BB11" s="16">
        <f ca="1">OR(SUMIF($Y$1:$Y$36,$Y11+{0,-1,1,-8,8},BA$1:BA$36))*$Z11</f>
        <v>0</v>
      </c>
      <c r="BC11" s="16">
        <f ca="1">OR(SUMIF($Y$1:$Y$36,$Y11+{0,-1,1,-8,8},BB$1:BB$36))*$Z11</f>
        <v>0</v>
      </c>
      <c r="BD11" s="16">
        <f ca="1">OR(SUMIF($Y$1:$Y$36,$Y11+{0,-1,1,-8,8},BC$1:BC$36))*$Z11</f>
        <v>0</v>
      </c>
      <c r="BE11" s="16">
        <f ca="1">OR(SUMIF($Y$1:$Y$36,$Y11+{0,-1,1,-8,8},BD$1:BD$36))*$Z11</f>
        <v>0</v>
      </c>
      <c r="BF11" s="16">
        <f ca="1">OR(SUMIF($Y$1:$Y$36,$Y11+{0,-1,1,-8,8},BE$1:BE$36))*$Z11</f>
        <v>0</v>
      </c>
      <c r="BG11" s="16">
        <f ca="1">OR(SUMIF($Y$1:$Y$36,$Y11+{0,-1,1,-8,8},BF$1:BF$36))*$Z11</f>
        <v>0</v>
      </c>
      <c r="BH11" s="16">
        <f ca="1">OR(SUMIF($Y$1:$Y$36,$Y11+{0,-1,1,-8,8},BG$1:BG$36))*$Z11</f>
        <v>0</v>
      </c>
      <c r="BI11" s="16">
        <f ca="1">OR(SUMIF($Y$1:$Y$36,$Y11+{0,-1,1,-8,8},BH$1:BH$36))*$Z11</f>
        <v>0</v>
      </c>
      <c r="BJ11" s="16">
        <f ca="1">OR(SUMIF($Y$1:$Y$36,$Y11+{0,-1,1,-8,8},BI$1:BI$36))*$Z11</f>
        <v>0</v>
      </c>
      <c r="BK11" s="16">
        <f ca="1">OR(SUMIF($Y$1:$Y$36,$Y11+{0,-1,1,-8,8},BJ$1:BJ$36))*$Z11</f>
        <v>0</v>
      </c>
    </row>
    <row r="12" spans="2:63">
      <c r="B12" s="23">
        <f t="array" aca="1" ref="B12" ca="1">MAX(N(OFFSET(F$1,MOD(ROW($7:$47),7),ROW($7:$47)/7))*ROW($9:$49)*IF(B11="",1,NOT(COUNTIF(B$6:B11,ROW($9:$49)))*COUNTIF(B$6:B11,ROW($8:$48)+{-6,0,2,8})))</f>
        <v>33</v>
      </c>
      <c r="C12" s="23">
        <f t="array" aca="1" ref="C12" ca="1">MIN(IF(N(OFFSET($F$1,MOD(ROW($7:$47),7),ROW($7:$47)/7))*IF(C11="",1,NOT(COUNTIF($C$7:C11,ROW($7:$47)))*COUNTIF($C$7:C11,ROW($6:$46)+{-6,0,2,8})),ROW($7:$47)))</f>
        <v>0</v>
      </c>
      <c r="F12" s="8"/>
      <c r="G12" s="8"/>
      <c r="H12" s="8"/>
      <c r="I12" s="8"/>
      <c r="J12" s="8"/>
      <c r="O12" s="8">
        <f>LEN(O13)</f>
        <v>103</v>
      </c>
      <c r="P12" s="8">
        <f t="shared" ref="P12:U12" si="4">LEN(P13)</f>
        <v>74</v>
      </c>
      <c r="Q12" s="8">
        <f t="shared" si="4"/>
        <v>74</v>
      </c>
      <c r="R12" s="8">
        <f t="shared" si="4"/>
        <v>244</v>
      </c>
      <c r="S12" s="8">
        <f t="shared" si="4"/>
        <v>103</v>
      </c>
      <c r="T12" s="8">
        <f t="shared" si="4"/>
        <v>74</v>
      </c>
      <c r="U12" s="8">
        <f t="shared" si="4"/>
        <v>74</v>
      </c>
      <c r="Y12" s="15">
        <f t="shared" si="2"/>
        <v>13</v>
      </c>
      <c r="Z12" s="16">
        <f t="shared" ca="1" si="0"/>
        <v>0</v>
      </c>
      <c r="AA12" s="16"/>
      <c r="AB12" s="17">
        <f t="shared" ca="1" si="1"/>
        <v>0</v>
      </c>
      <c r="AC12" s="16">
        <f ca="1">OR(SUMIF($Y$1:$Y$36,$Y12+{0,-1,1,-8,8},AB$1:AB$36))*$Z12</f>
        <v>0</v>
      </c>
      <c r="AD12" s="16">
        <f ca="1">OR(SUMIF($Y$1:$Y$36,$Y12+{0,-1,1,-8,8},AC$1:AC$36))*$Z12</f>
        <v>0</v>
      </c>
      <c r="AE12" s="16">
        <f ca="1">OR(SUMIF($Y$1:$Y$36,$Y12+{0,-1,1,-8,8},AD$1:AD$36))*$Z12</f>
        <v>0</v>
      </c>
      <c r="AF12" s="16">
        <f ca="1">OR(SUMIF($Y$1:$Y$36,$Y12+{0,-1,1,-8,8},AE$1:AE$36))*$Z12</f>
        <v>0</v>
      </c>
      <c r="AG12" s="16">
        <f ca="1">OR(SUMIF($Y$1:$Y$36,$Y12+{0,-1,1,-8,8},AF$1:AF$36))*$Z12</f>
        <v>0</v>
      </c>
      <c r="AH12" s="16">
        <f ca="1">OR(SUMIF($Y$1:$Y$36,$Y12+{0,-1,1,-8,8},AG$1:AG$36))*$Z12</f>
        <v>0</v>
      </c>
      <c r="AI12" s="16">
        <f ca="1">OR(SUMIF($Y$1:$Y$36,$Y12+{0,-1,1,-8,8},AH$1:AH$36))*$Z12</f>
        <v>0</v>
      </c>
      <c r="AJ12" s="16">
        <f ca="1">OR(SUMIF($Y$1:$Y$36,$Y12+{0,-1,1,-8,8},AI$1:AI$36))*$Z12</f>
        <v>0</v>
      </c>
      <c r="AK12" s="16">
        <f ca="1">OR(SUMIF($Y$1:$Y$36,$Y12+{0,-1,1,-8,8},AJ$1:AJ$36))*$Z12</f>
        <v>0</v>
      </c>
      <c r="AL12" s="16">
        <f ca="1">OR(SUMIF($Y$1:$Y$36,$Y12+{0,-1,1,-8,8},AK$1:AK$36))*$Z12</f>
        <v>0</v>
      </c>
      <c r="AM12" s="16">
        <f ca="1">OR(SUMIF($Y$1:$Y$36,$Y12+{0,-1,1,-8,8},AL$1:AL$36))*$Z12</f>
        <v>0</v>
      </c>
      <c r="AN12" s="16">
        <f ca="1">OR(SUMIF($Y$1:$Y$36,$Y12+{0,-1,1,-8,8},AM$1:AM$36))*$Z12</f>
        <v>0</v>
      </c>
      <c r="AO12" s="16">
        <f ca="1">OR(SUMIF($Y$1:$Y$36,$Y12+{0,-1,1,-8,8},AN$1:AN$36))*$Z12</f>
        <v>0</v>
      </c>
      <c r="AP12" s="16">
        <f ca="1">OR(SUMIF($Y$1:$Y$36,$Y12+{0,-1,1,-8,8},AO$1:AO$36))*$Z12</f>
        <v>0</v>
      </c>
      <c r="AQ12" s="16">
        <f ca="1">OR(SUMIF($Y$1:$Y$36,$Y12+{0,-1,1,-8,8},AP$1:AP$36))*$Z12</f>
        <v>0</v>
      </c>
      <c r="AR12" s="16">
        <f ca="1">OR(SUMIF($Y$1:$Y$36,$Y12+{0,-1,1,-8,8},AQ$1:AQ$36))*$Z12</f>
        <v>0</v>
      </c>
      <c r="AS12" s="16">
        <f ca="1">OR(SUMIF($Y$1:$Y$36,$Y12+{0,-1,1,-8,8},AR$1:AR$36))*$Z12</f>
        <v>0</v>
      </c>
      <c r="AT12" s="16">
        <f ca="1">OR(SUMIF($Y$1:$Y$36,$Y12+{0,-1,1,-8,8},AS$1:AS$36))*$Z12</f>
        <v>0</v>
      </c>
      <c r="AU12" s="16">
        <f ca="1">OR(SUMIF($Y$1:$Y$36,$Y12+{0,-1,1,-8,8},AT$1:AT$36))*$Z12</f>
        <v>0</v>
      </c>
      <c r="AV12" s="16">
        <f ca="1">OR(SUMIF($Y$1:$Y$36,$Y12+{0,-1,1,-8,8},AU$1:AU$36))*$Z12</f>
        <v>0</v>
      </c>
      <c r="AW12" s="16">
        <f ca="1">OR(SUMIF($Y$1:$Y$36,$Y12+{0,-1,1,-8,8},AV$1:AV$36))*$Z12</f>
        <v>0</v>
      </c>
      <c r="AX12" s="16">
        <f ca="1">OR(SUMIF($Y$1:$Y$36,$Y12+{0,-1,1,-8,8},AW$1:AW$36))*$Z12</f>
        <v>0</v>
      </c>
      <c r="AY12" s="16">
        <f ca="1">OR(SUMIF($Y$1:$Y$36,$Y12+{0,-1,1,-8,8},AX$1:AX$36))*$Z12</f>
        <v>0</v>
      </c>
      <c r="AZ12" s="16">
        <f ca="1">OR(SUMIF($Y$1:$Y$36,$Y12+{0,-1,1,-8,8},AY$1:AY$36))*$Z12</f>
        <v>0</v>
      </c>
      <c r="BA12" s="16">
        <f ca="1">OR(SUMIF($Y$1:$Y$36,$Y12+{0,-1,1,-8,8},AZ$1:AZ$36))*$Z12</f>
        <v>0</v>
      </c>
      <c r="BB12" s="16">
        <f ca="1">OR(SUMIF($Y$1:$Y$36,$Y12+{0,-1,1,-8,8},BA$1:BA$36))*$Z12</f>
        <v>0</v>
      </c>
      <c r="BC12" s="16">
        <f ca="1">OR(SUMIF($Y$1:$Y$36,$Y12+{0,-1,1,-8,8},BB$1:BB$36))*$Z12</f>
        <v>0</v>
      </c>
      <c r="BD12" s="16">
        <f ca="1">OR(SUMIF($Y$1:$Y$36,$Y12+{0,-1,1,-8,8},BC$1:BC$36))*$Z12</f>
        <v>0</v>
      </c>
      <c r="BE12" s="16">
        <f ca="1">OR(SUMIF($Y$1:$Y$36,$Y12+{0,-1,1,-8,8},BD$1:BD$36))*$Z12</f>
        <v>0</v>
      </c>
      <c r="BF12" s="16">
        <f ca="1">OR(SUMIF($Y$1:$Y$36,$Y12+{0,-1,1,-8,8},BE$1:BE$36))*$Z12</f>
        <v>0</v>
      </c>
      <c r="BG12" s="16">
        <f ca="1">OR(SUMIF($Y$1:$Y$36,$Y12+{0,-1,1,-8,8},BF$1:BF$36))*$Z12</f>
        <v>0</v>
      </c>
      <c r="BH12" s="16">
        <f ca="1">OR(SUMIF($Y$1:$Y$36,$Y12+{0,-1,1,-8,8},BG$1:BG$36))*$Z12</f>
        <v>0</v>
      </c>
      <c r="BI12" s="16">
        <f ca="1">OR(SUMIF($Y$1:$Y$36,$Y12+{0,-1,1,-8,8},BH$1:BH$36))*$Z12</f>
        <v>0</v>
      </c>
      <c r="BJ12" s="16">
        <f ca="1">OR(SUMIF($Y$1:$Y$36,$Y12+{0,-1,1,-8,8},BI$1:BI$36))*$Z12</f>
        <v>0</v>
      </c>
      <c r="BK12" s="16">
        <f ca="1">OR(SUMIF($Y$1:$Y$36,$Y12+{0,-1,1,-8,8},BJ$1:BJ$36))*$Z12</f>
        <v>0</v>
      </c>
    </row>
    <row r="13" spans="2:63">
      <c r="B13" s="23">
        <f t="array" aca="1" ref="B13" ca="1">MAX(N(OFFSET(F$1,MOD(ROW($7:$47),7),ROW($7:$47)/7))*ROW($9:$49)*IF(B12="",1,NOT(COUNTIF(B$6:B12,ROW($9:$49)))*COUNTIF(B$6:B12,ROW($8:$48)+{-6,0,2,8})))</f>
        <v>27</v>
      </c>
      <c r="C13" s="23">
        <f t="array" aca="1" ref="C13" ca="1">MIN(IF(N(OFFSET($F$1,MOD(ROW($7:$47),7),ROW($7:$47)/7))*IF(C12="",1,NOT(COUNTIF($C$7:C12,ROW($7:$47)))*COUNTIF($C$7:C12,ROW($6:$46)+{-6,0,2,8})),ROW($7:$47)))</f>
        <v>0</v>
      </c>
      <c r="N13" s="14" t="s">
        <v>17</v>
      </c>
      <c r="O13" s="8" t="s">
        <v>9</v>
      </c>
      <c r="P13" s="8" t="s">
        <v>11</v>
      </c>
      <c r="Q13" s="8" t="s">
        <v>10</v>
      </c>
      <c r="R13" s="8" t="s">
        <v>12</v>
      </c>
      <c r="S13" s="8" t="s">
        <v>13</v>
      </c>
      <c r="T13" s="8" t="s">
        <v>15</v>
      </c>
      <c r="U13" s="8" t="s">
        <v>14</v>
      </c>
      <c r="Y13" s="15">
        <f t="shared" si="2"/>
        <v>16</v>
      </c>
      <c r="Z13" s="16">
        <f t="shared" ca="1" si="0"/>
        <v>0</v>
      </c>
      <c r="AA13" s="16"/>
      <c r="AB13" s="17">
        <f t="shared" ca="1" si="1"/>
        <v>0</v>
      </c>
      <c r="AC13" s="16">
        <f ca="1">OR(SUMIF($Y$1:$Y$36,$Y13+{0,-1,1,-8,8},AB$1:AB$36))*$Z13</f>
        <v>0</v>
      </c>
      <c r="AD13" s="16">
        <f ca="1">OR(SUMIF($Y$1:$Y$36,$Y13+{0,-1,1,-8,8},AC$1:AC$36))*$Z13</f>
        <v>0</v>
      </c>
      <c r="AE13" s="16">
        <f ca="1">OR(SUMIF($Y$1:$Y$36,$Y13+{0,-1,1,-8,8},AD$1:AD$36))*$Z13</f>
        <v>0</v>
      </c>
      <c r="AF13" s="16">
        <f ca="1">OR(SUMIF($Y$1:$Y$36,$Y13+{0,-1,1,-8,8},AE$1:AE$36))*$Z13</f>
        <v>0</v>
      </c>
      <c r="AG13" s="16">
        <f ca="1">OR(SUMIF($Y$1:$Y$36,$Y13+{0,-1,1,-8,8},AF$1:AF$36))*$Z13</f>
        <v>0</v>
      </c>
      <c r="AH13" s="16">
        <f ca="1">OR(SUMIF($Y$1:$Y$36,$Y13+{0,-1,1,-8,8},AG$1:AG$36))*$Z13</f>
        <v>0</v>
      </c>
      <c r="AI13" s="16">
        <f ca="1">OR(SUMIF($Y$1:$Y$36,$Y13+{0,-1,1,-8,8},AH$1:AH$36))*$Z13</f>
        <v>0</v>
      </c>
      <c r="AJ13" s="16">
        <f ca="1">OR(SUMIF($Y$1:$Y$36,$Y13+{0,-1,1,-8,8},AI$1:AI$36))*$Z13</f>
        <v>0</v>
      </c>
      <c r="AK13" s="16">
        <f ca="1">OR(SUMIF($Y$1:$Y$36,$Y13+{0,-1,1,-8,8},AJ$1:AJ$36))*$Z13</f>
        <v>0</v>
      </c>
      <c r="AL13" s="16">
        <f ca="1">OR(SUMIF($Y$1:$Y$36,$Y13+{0,-1,1,-8,8},AK$1:AK$36))*$Z13</f>
        <v>0</v>
      </c>
      <c r="AM13" s="16">
        <f ca="1">OR(SUMIF($Y$1:$Y$36,$Y13+{0,-1,1,-8,8},AL$1:AL$36))*$Z13</f>
        <v>0</v>
      </c>
      <c r="AN13" s="16">
        <f ca="1">OR(SUMIF($Y$1:$Y$36,$Y13+{0,-1,1,-8,8},AM$1:AM$36))*$Z13</f>
        <v>0</v>
      </c>
      <c r="AO13" s="16">
        <f ca="1">OR(SUMIF($Y$1:$Y$36,$Y13+{0,-1,1,-8,8},AN$1:AN$36))*$Z13</f>
        <v>0</v>
      </c>
      <c r="AP13" s="16">
        <f ca="1">OR(SUMIF($Y$1:$Y$36,$Y13+{0,-1,1,-8,8},AO$1:AO$36))*$Z13</f>
        <v>0</v>
      </c>
      <c r="AQ13" s="16">
        <f ca="1">OR(SUMIF($Y$1:$Y$36,$Y13+{0,-1,1,-8,8},AP$1:AP$36))*$Z13</f>
        <v>0</v>
      </c>
      <c r="AR13" s="16">
        <f ca="1">OR(SUMIF($Y$1:$Y$36,$Y13+{0,-1,1,-8,8},AQ$1:AQ$36))*$Z13</f>
        <v>0</v>
      </c>
      <c r="AS13" s="16">
        <f ca="1">OR(SUMIF($Y$1:$Y$36,$Y13+{0,-1,1,-8,8},AR$1:AR$36))*$Z13</f>
        <v>0</v>
      </c>
      <c r="AT13" s="16">
        <f ca="1">OR(SUMIF($Y$1:$Y$36,$Y13+{0,-1,1,-8,8},AS$1:AS$36))*$Z13</f>
        <v>0</v>
      </c>
      <c r="AU13" s="16">
        <f ca="1">OR(SUMIF($Y$1:$Y$36,$Y13+{0,-1,1,-8,8},AT$1:AT$36))*$Z13</f>
        <v>0</v>
      </c>
      <c r="AV13" s="16">
        <f ca="1">OR(SUMIF($Y$1:$Y$36,$Y13+{0,-1,1,-8,8},AU$1:AU$36))*$Z13</f>
        <v>0</v>
      </c>
      <c r="AW13" s="16">
        <f ca="1">OR(SUMIF($Y$1:$Y$36,$Y13+{0,-1,1,-8,8},AV$1:AV$36))*$Z13</f>
        <v>0</v>
      </c>
      <c r="AX13" s="16">
        <f ca="1">OR(SUMIF($Y$1:$Y$36,$Y13+{0,-1,1,-8,8},AW$1:AW$36))*$Z13</f>
        <v>0</v>
      </c>
      <c r="AY13" s="16">
        <f ca="1">OR(SUMIF($Y$1:$Y$36,$Y13+{0,-1,1,-8,8},AX$1:AX$36))*$Z13</f>
        <v>0</v>
      </c>
      <c r="AZ13" s="16">
        <f ca="1">OR(SUMIF($Y$1:$Y$36,$Y13+{0,-1,1,-8,8},AY$1:AY$36))*$Z13</f>
        <v>0</v>
      </c>
      <c r="BA13" s="16">
        <f ca="1">OR(SUMIF($Y$1:$Y$36,$Y13+{0,-1,1,-8,8},AZ$1:AZ$36))*$Z13</f>
        <v>0</v>
      </c>
      <c r="BB13" s="16">
        <f ca="1">OR(SUMIF($Y$1:$Y$36,$Y13+{0,-1,1,-8,8},BA$1:BA$36))*$Z13</f>
        <v>0</v>
      </c>
      <c r="BC13" s="16">
        <f ca="1">OR(SUMIF($Y$1:$Y$36,$Y13+{0,-1,1,-8,8},BB$1:BB$36))*$Z13</f>
        <v>0</v>
      </c>
      <c r="BD13" s="16">
        <f ca="1">OR(SUMIF($Y$1:$Y$36,$Y13+{0,-1,1,-8,8},BC$1:BC$36))*$Z13</f>
        <v>0</v>
      </c>
      <c r="BE13" s="16">
        <f ca="1">OR(SUMIF($Y$1:$Y$36,$Y13+{0,-1,1,-8,8},BD$1:BD$36))*$Z13</f>
        <v>0</v>
      </c>
      <c r="BF13" s="16">
        <f ca="1">OR(SUMIF($Y$1:$Y$36,$Y13+{0,-1,1,-8,8},BE$1:BE$36))*$Z13</f>
        <v>0</v>
      </c>
      <c r="BG13" s="16">
        <f ca="1">OR(SUMIF($Y$1:$Y$36,$Y13+{0,-1,1,-8,8},BF$1:BF$36))*$Z13</f>
        <v>0</v>
      </c>
      <c r="BH13" s="16">
        <f ca="1">OR(SUMIF($Y$1:$Y$36,$Y13+{0,-1,1,-8,8},BG$1:BG$36))*$Z13</f>
        <v>0</v>
      </c>
      <c r="BI13" s="16">
        <f ca="1">OR(SUMIF($Y$1:$Y$36,$Y13+{0,-1,1,-8,8},BH$1:BH$36))*$Z13</f>
        <v>0</v>
      </c>
      <c r="BJ13" s="16">
        <f ca="1">OR(SUMIF($Y$1:$Y$36,$Y13+{0,-1,1,-8,8},BI$1:BI$36))*$Z13</f>
        <v>0</v>
      </c>
      <c r="BK13" s="16">
        <f ca="1">OR(SUMIF($Y$1:$Y$36,$Y13+{0,-1,1,-8,8},BJ$1:BJ$36))*$Z13</f>
        <v>0</v>
      </c>
    </row>
    <row r="14" spans="2:63">
      <c r="B14" s="23">
        <f t="array" aca="1" ref="B14" ca="1">MAX(N(OFFSET(F$1,MOD(ROW($7:$47),7),ROW($7:$47)/7))*ROW($9:$49)*IF(B13="",1,NOT(COUNTIF(B$6:B13,ROW($9:$49)))*COUNTIF(B$6:B13,ROW($8:$48)+{-6,0,2,8})))</f>
        <v>26</v>
      </c>
      <c r="C14" s="23">
        <f t="array" aca="1" ref="C14" ca="1">MIN(IF(N(OFFSET($F$1,MOD(ROW($7:$47),7),ROW($7:$47)/7))*IF(C13="",1,NOT(COUNTIF($C$7:C13,ROW($7:$47)))*COUNTIF($C$7:C13,ROW($6:$46)+{-6,0,2,8})),ROW($7:$47)))</f>
        <v>0</v>
      </c>
      <c r="T14" s="8"/>
      <c r="U14" s="8"/>
      <c r="Y14" s="15">
        <f t="shared" si="2"/>
        <v>17</v>
      </c>
      <c r="Z14" s="16">
        <f t="shared" ca="1" si="0"/>
        <v>0</v>
      </c>
      <c r="AA14" s="16"/>
      <c r="AB14" s="17">
        <f t="shared" ca="1" si="1"/>
        <v>0</v>
      </c>
      <c r="AC14" s="16">
        <f ca="1">OR(SUMIF($Y$1:$Y$36,$Y14+{0,-1,1,-8,8},AB$1:AB$36))*$Z14</f>
        <v>0</v>
      </c>
      <c r="AD14" s="16">
        <f ca="1">OR(SUMIF($Y$1:$Y$36,$Y14+{0,-1,1,-8,8},AC$1:AC$36))*$Z14</f>
        <v>0</v>
      </c>
      <c r="AE14" s="16">
        <f ca="1">OR(SUMIF($Y$1:$Y$36,$Y14+{0,-1,1,-8,8},AD$1:AD$36))*$Z14</f>
        <v>0</v>
      </c>
      <c r="AF14" s="16">
        <f ca="1">OR(SUMIF($Y$1:$Y$36,$Y14+{0,-1,1,-8,8},AE$1:AE$36))*$Z14</f>
        <v>0</v>
      </c>
      <c r="AG14" s="16">
        <f ca="1">OR(SUMIF($Y$1:$Y$36,$Y14+{0,-1,1,-8,8},AF$1:AF$36))*$Z14</f>
        <v>0</v>
      </c>
      <c r="AH14" s="16">
        <f ca="1">OR(SUMIF($Y$1:$Y$36,$Y14+{0,-1,1,-8,8},AG$1:AG$36))*$Z14</f>
        <v>0</v>
      </c>
      <c r="AI14" s="16">
        <f ca="1">OR(SUMIF($Y$1:$Y$36,$Y14+{0,-1,1,-8,8},AH$1:AH$36))*$Z14</f>
        <v>0</v>
      </c>
      <c r="AJ14" s="16">
        <f ca="1">OR(SUMIF($Y$1:$Y$36,$Y14+{0,-1,1,-8,8},AI$1:AI$36))*$Z14</f>
        <v>0</v>
      </c>
      <c r="AK14" s="16">
        <f ca="1">OR(SUMIF($Y$1:$Y$36,$Y14+{0,-1,1,-8,8},AJ$1:AJ$36))*$Z14</f>
        <v>0</v>
      </c>
      <c r="AL14" s="16">
        <f ca="1">OR(SUMIF($Y$1:$Y$36,$Y14+{0,-1,1,-8,8},AK$1:AK$36))*$Z14</f>
        <v>0</v>
      </c>
      <c r="AM14" s="16">
        <f ca="1">OR(SUMIF($Y$1:$Y$36,$Y14+{0,-1,1,-8,8},AL$1:AL$36))*$Z14</f>
        <v>0</v>
      </c>
      <c r="AN14" s="16">
        <f ca="1">OR(SUMIF($Y$1:$Y$36,$Y14+{0,-1,1,-8,8},AM$1:AM$36))*$Z14</f>
        <v>0</v>
      </c>
      <c r="AO14" s="16">
        <f ca="1">OR(SUMIF($Y$1:$Y$36,$Y14+{0,-1,1,-8,8},AN$1:AN$36))*$Z14</f>
        <v>0</v>
      </c>
      <c r="AP14" s="16">
        <f ca="1">OR(SUMIF($Y$1:$Y$36,$Y14+{0,-1,1,-8,8},AO$1:AO$36))*$Z14</f>
        <v>0</v>
      </c>
      <c r="AQ14" s="16">
        <f ca="1">OR(SUMIF($Y$1:$Y$36,$Y14+{0,-1,1,-8,8},AP$1:AP$36))*$Z14</f>
        <v>0</v>
      </c>
      <c r="AR14" s="16">
        <f ca="1">OR(SUMIF($Y$1:$Y$36,$Y14+{0,-1,1,-8,8},AQ$1:AQ$36))*$Z14</f>
        <v>0</v>
      </c>
      <c r="AS14" s="16">
        <f ca="1">OR(SUMIF($Y$1:$Y$36,$Y14+{0,-1,1,-8,8},AR$1:AR$36))*$Z14</f>
        <v>0</v>
      </c>
      <c r="AT14" s="16">
        <f ca="1">OR(SUMIF($Y$1:$Y$36,$Y14+{0,-1,1,-8,8},AS$1:AS$36))*$Z14</f>
        <v>0</v>
      </c>
      <c r="AU14" s="16">
        <f ca="1">OR(SUMIF($Y$1:$Y$36,$Y14+{0,-1,1,-8,8},AT$1:AT$36))*$Z14</f>
        <v>0</v>
      </c>
      <c r="AV14" s="16">
        <f ca="1">OR(SUMIF($Y$1:$Y$36,$Y14+{0,-1,1,-8,8},AU$1:AU$36))*$Z14</f>
        <v>0</v>
      </c>
      <c r="AW14" s="16">
        <f ca="1">OR(SUMIF($Y$1:$Y$36,$Y14+{0,-1,1,-8,8},AV$1:AV$36))*$Z14</f>
        <v>0</v>
      </c>
      <c r="AX14" s="16">
        <f ca="1">OR(SUMIF($Y$1:$Y$36,$Y14+{0,-1,1,-8,8},AW$1:AW$36))*$Z14</f>
        <v>0</v>
      </c>
      <c r="AY14" s="16">
        <f ca="1">OR(SUMIF($Y$1:$Y$36,$Y14+{0,-1,1,-8,8},AX$1:AX$36))*$Z14</f>
        <v>0</v>
      </c>
      <c r="AZ14" s="16">
        <f ca="1">OR(SUMIF($Y$1:$Y$36,$Y14+{0,-1,1,-8,8},AY$1:AY$36))*$Z14</f>
        <v>0</v>
      </c>
      <c r="BA14" s="16">
        <f ca="1">OR(SUMIF($Y$1:$Y$36,$Y14+{0,-1,1,-8,8},AZ$1:AZ$36))*$Z14</f>
        <v>0</v>
      </c>
      <c r="BB14" s="16">
        <f ca="1">OR(SUMIF($Y$1:$Y$36,$Y14+{0,-1,1,-8,8},BA$1:BA$36))*$Z14</f>
        <v>0</v>
      </c>
      <c r="BC14" s="16">
        <f ca="1">OR(SUMIF($Y$1:$Y$36,$Y14+{0,-1,1,-8,8},BB$1:BB$36))*$Z14</f>
        <v>0</v>
      </c>
      <c r="BD14" s="16">
        <f ca="1">OR(SUMIF($Y$1:$Y$36,$Y14+{0,-1,1,-8,8},BC$1:BC$36))*$Z14</f>
        <v>0</v>
      </c>
      <c r="BE14" s="16">
        <f ca="1">OR(SUMIF($Y$1:$Y$36,$Y14+{0,-1,1,-8,8},BD$1:BD$36))*$Z14</f>
        <v>0</v>
      </c>
      <c r="BF14" s="16">
        <f ca="1">OR(SUMIF($Y$1:$Y$36,$Y14+{0,-1,1,-8,8},BE$1:BE$36))*$Z14</f>
        <v>0</v>
      </c>
      <c r="BG14" s="16">
        <f ca="1">OR(SUMIF($Y$1:$Y$36,$Y14+{0,-1,1,-8,8},BF$1:BF$36))*$Z14</f>
        <v>0</v>
      </c>
      <c r="BH14" s="16">
        <f ca="1">OR(SUMIF($Y$1:$Y$36,$Y14+{0,-1,1,-8,8},BG$1:BG$36))*$Z14</f>
        <v>0</v>
      </c>
      <c r="BI14" s="16">
        <f ca="1">OR(SUMIF($Y$1:$Y$36,$Y14+{0,-1,1,-8,8},BH$1:BH$36))*$Z14</f>
        <v>0</v>
      </c>
      <c r="BJ14" s="16">
        <f ca="1">OR(SUMIF($Y$1:$Y$36,$Y14+{0,-1,1,-8,8},BI$1:BI$36))*$Z14</f>
        <v>0</v>
      </c>
      <c r="BK14" s="16">
        <f ca="1">OR(SUMIF($Y$1:$Y$36,$Y14+{0,-1,1,-8,8},BJ$1:BJ$36))*$Z14</f>
        <v>0</v>
      </c>
    </row>
    <row r="15" spans="2:63">
      <c r="B15" s="23">
        <f t="array" aca="1" ref="B15" ca="1">MAX(N(OFFSET(F$1,MOD(ROW($7:$47),7),ROW($7:$47)/7))*ROW($9:$49)*IF(B14="",1,NOT(COUNTIF(B$6:B14,ROW($9:$49)))*COUNTIF(B$6:B14,ROW($8:$48)+{-6,0,2,8})))</f>
        <v>20</v>
      </c>
      <c r="C15" s="23">
        <f t="array" aca="1" ref="C15" ca="1">MIN(IF(N(OFFSET($F$1,MOD(ROW($7:$47),7),ROW($7:$47)/7))*IF(C14="",1,NOT(COUNTIF($C$7:C14,ROW($7:$47)))*COUNTIF($C$7:C14,ROW($6:$46)+{-6,0,2,8})),ROW($7:$47)))</f>
        <v>0</v>
      </c>
      <c r="T15" s="8"/>
      <c r="U15" s="8"/>
      <c r="Y15" s="15">
        <f t="shared" si="2"/>
        <v>18</v>
      </c>
      <c r="Z15" s="16">
        <f t="shared" ca="1" si="0"/>
        <v>0</v>
      </c>
      <c r="AA15" s="16"/>
      <c r="AB15" s="17">
        <f t="shared" ca="1" si="1"/>
        <v>0</v>
      </c>
      <c r="AC15" s="16">
        <f ca="1">OR(SUMIF($Y$1:$Y$36,$Y15+{0,-1,1,-8,8},AB$1:AB$36))*$Z15</f>
        <v>0</v>
      </c>
      <c r="AD15" s="16">
        <f ca="1">OR(SUMIF($Y$1:$Y$36,$Y15+{0,-1,1,-8,8},AC$1:AC$36))*$Z15</f>
        <v>0</v>
      </c>
      <c r="AE15" s="16">
        <f ca="1">OR(SUMIF($Y$1:$Y$36,$Y15+{0,-1,1,-8,8},AD$1:AD$36))*$Z15</f>
        <v>0</v>
      </c>
      <c r="AF15" s="16">
        <f ca="1">OR(SUMIF($Y$1:$Y$36,$Y15+{0,-1,1,-8,8},AE$1:AE$36))*$Z15</f>
        <v>0</v>
      </c>
      <c r="AG15" s="16">
        <f ca="1">OR(SUMIF($Y$1:$Y$36,$Y15+{0,-1,1,-8,8},AF$1:AF$36))*$Z15</f>
        <v>0</v>
      </c>
      <c r="AH15" s="16">
        <f ca="1">OR(SUMIF($Y$1:$Y$36,$Y15+{0,-1,1,-8,8},AG$1:AG$36))*$Z15</f>
        <v>0</v>
      </c>
      <c r="AI15" s="16">
        <f ca="1">OR(SUMIF($Y$1:$Y$36,$Y15+{0,-1,1,-8,8},AH$1:AH$36))*$Z15</f>
        <v>0</v>
      </c>
      <c r="AJ15" s="16">
        <f ca="1">OR(SUMIF($Y$1:$Y$36,$Y15+{0,-1,1,-8,8},AI$1:AI$36))*$Z15</f>
        <v>0</v>
      </c>
      <c r="AK15" s="16">
        <f ca="1">OR(SUMIF($Y$1:$Y$36,$Y15+{0,-1,1,-8,8},AJ$1:AJ$36))*$Z15</f>
        <v>0</v>
      </c>
      <c r="AL15" s="16">
        <f ca="1">OR(SUMIF($Y$1:$Y$36,$Y15+{0,-1,1,-8,8},AK$1:AK$36))*$Z15</f>
        <v>0</v>
      </c>
      <c r="AM15" s="16">
        <f ca="1">OR(SUMIF($Y$1:$Y$36,$Y15+{0,-1,1,-8,8},AL$1:AL$36))*$Z15</f>
        <v>0</v>
      </c>
      <c r="AN15" s="16">
        <f ca="1">OR(SUMIF($Y$1:$Y$36,$Y15+{0,-1,1,-8,8},AM$1:AM$36))*$Z15</f>
        <v>0</v>
      </c>
      <c r="AO15" s="16">
        <f ca="1">OR(SUMIF($Y$1:$Y$36,$Y15+{0,-1,1,-8,8},AN$1:AN$36))*$Z15</f>
        <v>0</v>
      </c>
      <c r="AP15" s="16">
        <f ca="1">OR(SUMIF($Y$1:$Y$36,$Y15+{0,-1,1,-8,8},AO$1:AO$36))*$Z15</f>
        <v>0</v>
      </c>
      <c r="AQ15" s="16">
        <f ca="1">OR(SUMIF($Y$1:$Y$36,$Y15+{0,-1,1,-8,8},AP$1:AP$36))*$Z15</f>
        <v>0</v>
      </c>
      <c r="AR15" s="16">
        <f ca="1">OR(SUMIF($Y$1:$Y$36,$Y15+{0,-1,1,-8,8},AQ$1:AQ$36))*$Z15</f>
        <v>0</v>
      </c>
      <c r="AS15" s="16">
        <f ca="1">OR(SUMIF($Y$1:$Y$36,$Y15+{0,-1,1,-8,8},AR$1:AR$36))*$Z15</f>
        <v>0</v>
      </c>
      <c r="AT15" s="16">
        <f ca="1">OR(SUMIF($Y$1:$Y$36,$Y15+{0,-1,1,-8,8},AS$1:AS$36))*$Z15</f>
        <v>0</v>
      </c>
      <c r="AU15" s="16">
        <f ca="1">OR(SUMIF($Y$1:$Y$36,$Y15+{0,-1,1,-8,8},AT$1:AT$36))*$Z15</f>
        <v>0</v>
      </c>
      <c r="AV15" s="16">
        <f ca="1">OR(SUMIF($Y$1:$Y$36,$Y15+{0,-1,1,-8,8},AU$1:AU$36))*$Z15</f>
        <v>0</v>
      </c>
      <c r="AW15" s="16">
        <f ca="1">OR(SUMIF($Y$1:$Y$36,$Y15+{0,-1,1,-8,8},AV$1:AV$36))*$Z15</f>
        <v>0</v>
      </c>
      <c r="AX15" s="16">
        <f ca="1">OR(SUMIF($Y$1:$Y$36,$Y15+{0,-1,1,-8,8},AW$1:AW$36))*$Z15</f>
        <v>0</v>
      </c>
      <c r="AY15" s="16">
        <f ca="1">OR(SUMIF($Y$1:$Y$36,$Y15+{0,-1,1,-8,8},AX$1:AX$36))*$Z15</f>
        <v>0</v>
      </c>
      <c r="AZ15" s="16">
        <f ca="1">OR(SUMIF($Y$1:$Y$36,$Y15+{0,-1,1,-8,8},AY$1:AY$36))*$Z15</f>
        <v>0</v>
      </c>
      <c r="BA15" s="16">
        <f ca="1">OR(SUMIF($Y$1:$Y$36,$Y15+{0,-1,1,-8,8},AZ$1:AZ$36))*$Z15</f>
        <v>0</v>
      </c>
      <c r="BB15" s="16">
        <f ca="1">OR(SUMIF($Y$1:$Y$36,$Y15+{0,-1,1,-8,8},BA$1:BA$36))*$Z15</f>
        <v>0</v>
      </c>
      <c r="BC15" s="16">
        <f ca="1">OR(SUMIF($Y$1:$Y$36,$Y15+{0,-1,1,-8,8},BB$1:BB$36))*$Z15</f>
        <v>0</v>
      </c>
      <c r="BD15" s="16">
        <f ca="1">OR(SUMIF($Y$1:$Y$36,$Y15+{0,-1,1,-8,8},BC$1:BC$36))*$Z15</f>
        <v>0</v>
      </c>
      <c r="BE15" s="16">
        <f ca="1">OR(SUMIF($Y$1:$Y$36,$Y15+{0,-1,1,-8,8},BD$1:BD$36))*$Z15</f>
        <v>0</v>
      </c>
      <c r="BF15" s="16">
        <f ca="1">OR(SUMIF($Y$1:$Y$36,$Y15+{0,-1,1,-8,8},BE$1:BE$36))*$Z15</f>
        <v>0</v>
      </c>
      <c r="BG15" s="16">
        <f ca="1">OR(SUMIF($Y$1:$Y$36,$Y15+{0,-1,1,-8,8},BF$1:BF$36))*$Z15</f>
        <v>0</v>
      </c>
      <c r="BH15" s="16">
        <f ca="1">OR(SUMIF($Y$1:$Y$36,$Y15+{0,-1,1,-8,8},BG$1:BG$36))*$Z15</f>
        <v>0</v>
      </c>
      <c r="BI15" s="16">
        <f ca="1">OR(SUMIF($Y$1:$Y$36,$Y15+{0,-1,1,-8,8},BH$1:BH$36))*$Z15</f>
        <v>0</v>
      </c>
      <c r="BJ15" s="16">
        <f ca="1">OR(SUMIF($Y$1:$Y$36,$Y15+{0,-1,1,-8,8},BI$1:BI$36))*$Z15</f>
        <v>0</v>
      </c>
      <c r="BK15" s="16">
        <f ca="1">OR(SUMIF($Y$1:$Y$36,$Y15+{0,-1,1,-8,8},BJ$1:BJ$36))*$Z15</f>
        <v>0</v>
      </c>
    </row>
    <row r="16" spans="2:63">
      <c r="B16" s="23">
        <f t="array" aca="1" ref="B16" ca="1">MAX(N(OFFSET(F$1,MOD(ROW($7:$47),7),ROW($7:$47)/7))*ROW($9:$49)*IF(B15="",1,NOT(COUNTIF(B$6:B15,ROW($9:$49)))*COUNTIF(B$6:B15,ROW($8:$48)+{-6,0,2,8})))</f>
        <v>19</v>
      </c>
      <c r="C16" s="23">
        <f t="array" aca="1" ref="C16" ca="1">MIN(IF(N(OFFSET($F$1,MOD(ROW($7:$47),7),ROW($7:$47)/7))*IF(C15="",1,NOT(COUNTIF($C$7:C15,ROW($7:$47)))*COUNTIF($C$7:C15,ROW($6:$46)+{-6,0,2,8})),ROW($7:$47)))</f>
        <v>0</v>
      </c>
      <c r="T16" s="8"/>
      <c r="U16" s="8"/>
      <c r="Y16" s="15">
        <f t="shared" si="2"/>
        <v>19</v>
      </c>
      <c r="Z16" s="16">
        <f t="shared" ca="1" si="0"/>
        <v>0</v>
      </c>
      <c r="AA16" s="16"/>
      <c r="AB16" s="17">
        <f t="shared" ca="1" si="1"/>
        <v>0</v>
      </c>
      <c r="AC16" s="16">
        <f ca="1">OR(SUMIF($Y$1:$Y$36,$Y16+{0,-1,1,-8,8},AB$1:AB$36))*$Z16</f>
        <v>0</v>
      </c>
      <c r="AD16" s="16">
        <f ca="1">OR(SUMIF($Y$1:$Y$36,$Y16+{0,-1,1,-8,8},AC$1:AC$36))*$Z16</f>
        <v>0</v>
      </c>
      <c r="AE16" s="16">
        <f ca="1">OR(SUMIF($Y$1:$Y$36,$Y16+{0,-1,1,-8,8},AD$1:AD$36))*$Z16</f>
        <v>0</v>
      </c>
      <c r="AF16" s="16">
        <f ca="1">OR(SUMIF($Y$1:$Y$36,$Y16+{0,-1,1,-8,8},AE$1:AE$36))*$Z16</f>
        <v>0</v>
      </c>
      <c r="AG16" s="16">
        <f ca="1">OR(SUMIF($Y$1:$Y$36,$Y16+{0,-1,1,-8,8},AF$1:AF$36))*$Z16</f>
        <v>0</v>
      </c>
      <c r="AH16" s="16">
        <f ca="1">OR(SUMIF($Y$1:$Y$36,$Y16+{0,-1,1,-8,8},AG$1:AG$36))*$Z16</f>
        <v>0</v>
      </c>
      <c r="AI16" s="16">
        <f ca="1">OR(SUMIF($Y$1:$Y$36,$Y16+{0,-1,1,-8,8},AH$1:AH$36))*$Z16</f>
        <v>0</v>
      </c>
      <c r="AJ16" s="16">
        <f ca="1">OR(SUMIF($Y$1:$Y$36,$Y16+{0,-1,1,-8,8},AI$1:AI$36))*$Z16</f>
        <v>0</v>
      </c>
      <c r="AK16" s="16">
        <f ca="1">OR(SUMIF($Y$1:$Y$36,$Y16+{0,-1,1,-8,8},AJ$1:AJ$36))*$Z16</f>
        <v>0</v>
      </c>
      <c r="AL16" s="16">
        <f ca="1">OR(SUMIF($Y$1:$Y$36,$Y16+{0,-1,1,-8,8},AK$1:AK$36))*$Z16</f>
        <v>0</v>
      </c>
      <c r="AM16" s="16">
        <f ca="1">OR(SUMIF($Y$1:$Y$36,$Y16+{0,-1,1,-8,8},AL$1:AL$36))*$Z16</f>
        <v>0</v>
      </c>
      <c r="AN16" s="16">
        <f ca="1">OR(SUMIF($Y$1:$Y$36,$Y16+{0,-1,1,-8,8},AM$1:AM$36))*$Z16</f>
        <v>0</v>
      </c>
      <c r="AO16" s="16">
        <f ca="1">OR(SUMIF($Y$1:$Y$36,$Y16+{0,-1,1,-8,8},AN$1:AN$36))*$Z16</f>
        <v>0</v>
      </c>
      <c r="AP16" s="16">
        <f ca="1">OR(SUMIF($Y$1:$Y$36,$Y16+{0,-1,1,-8,8},AO$1:AO$36))*$Z16</f>
        <v>0</v>
      </c>
      <c r="AQ16" s="16">
        <f ca="1">OR(SUMIF($Y$1:$Y$36,$Y16+{0,-1,1,-8,8},AP$1:AP$36))*$Z16</f>
        <v>0</v>
      </c>
      <c r="AR16" s="16">
        <f ca="1">OR(SUMIF($Y$1:$Y$36,$Y16+{0,-1,1,-8,8},AQ$1:AQ$36))*$Z16</f>
        <v>0</v>
      </c>
      <c r="AS16" s="16">
        <f ca="1">OR(SUMIF($Y$1:$Y$36,$Y16+{0,-1,1,-8,8},AR$1:AR$36))*$Z16</f>
        <v>0</v>
      </c>
      <c r="AT16" s="16">
        <f ca="1">OR(SUMIF($Y$1:$Y$36,$Y16+{0,-1,1,-8,8},AS$1:AS$36))*$Z16</f>
        <v>0</v>
      </c>
      <c r="AU16" s="16">
        <f ca="1">OR(SUMIF($Y$1:$Y$36,$Y16+{0,-1,1,-8,8},AT$1:AT$36))*$Z16</f>
        <v>0</v>
      </c>
      <c r="AV16" s="16">
        <f ca="1">OR(SUMIF($Y$1:$Y$36,$Y16+{0,-1,1,-8,8},AU$1:AU$36))*$Z16</f>
        <v>0</v>
      </c>
      <c r="AW16" s="16">
        <f ca="1">OR(SUMIF($Y$1:$Y$36,$Y16+{0,-1,1,-8,8},AV$1:AV$36))*$Z16</f>
        <v>0</v>
      </c>
      <c r="AX16" s="16">
        <f ca="1">OR(SUMIF($Y$1:$Y$36,$Y16+{0,-1,1,-8,8},AW$1:AW$36))*$Z16</f>
        <v>0</v>
      </c>
      <c r="AY16" s="16">
        <f ca="1">OR(SUMIF($Y$1:$Y$36,$Y16+{0,-1,1,-8,8},AX$1:AX$36))*$Z16</f>
        <v>0</v>
      </c>
      <c r="AZ16" s="16">
        <f ca="1">OR(SUMIF($Y$1:$Y$36,$Y16+{0,-1,1,-8,8},AY$1:AY$36))*$Z16</f>
        <v>0</v>
      </c>
      <c r="BA16" s="16">
        <f ca="1">OR(SUMIF($Y$1:$Y$36,$Y16+{0,-1,1,-8,8},AZ$1:AZ$36))*$Z16</f>
        <v>0</v>
      </c>
      <c r="BB16" s="16">
        <f ca="1">OR(SUMIF($Y$1:$Y$36,$Y16+{0,-1,1,-8,8},BA$1:BA$36))*$Z16</f>
        <v>0</v>
      </c>
      <c r="BC16" s="16">
        <f ca="1">OR(SUMIF($Y$1:$Y$36,$Y16+{0,-1,1,-8,8},BB$1:BB$36))*$Z16</f>
        <v>0</v>
      </c>
      <c r="BD16" s="16">
        <f ca="1">OR(SUMIF($Y$1:$Y$36,$Y16+{0,-1,1,-8,8},BC$1:BC$36))*$Z16</f>
        <v>0</v>
      </c>
      <c r="BE16" s="16">
        <f ca="1">OR(SUMIF($Y$1:$Y$36,$Y16+{0,-1,1,-8,8},BD$1:BD$36))*$Z16</f>
        <v>0</v>
      </c>
      <c r="BF16" s="16">
        <f ca="1">OR(SUMIF($Y$1:$Y$36,$Y16+{0,-1,1,-8,8},BE$1:BE$36))*$Z16</f>
        <v>0</v>
      </c>
      <c r="BG16" s="16">
        <f ca="1">OR(SUMIF($Y$1:$Y$36,$Y16+{0,-1,1,-8,8},BF$1:BF$36))*$Z16</f>
        <v>0</v>
      </c>
      <c r="BH16" s="16">
        <f ca="1">OR(SUMIF($Y$1:$Y$36,$Y16+{0,-1,1,-8,8},BG$1:BG$36))*$Z16</f>
        <v>0</v>
      </c>
      <c r="BI16" s="16">
        <f ca="1">OR(SUMIF($Y$1:$Y$36,$Y16+{0,-1,1,-8,8},BH$1:BH$36))*$Z16</f>
        <v>0</v>
      </c>
      <c r="BJ16" s="16">
        <f ca="1">OR(SUMIF($Y$1:$Y$36,$Y16+{0,-1,1,-8,8},BI$1:BI$36))*$Z16</f>
        <v>0</v>
      </c>
      <c r="BK16" s="16">
        <f ca="1">OR(SUMIF($Y$1:$Y$36,$Y16+{0,-1,1,-8,8},BJ$1:BJ$36))*$Z16</f>
        <v>0</v>
      </c>
    </row>
    <row r="17" spans="2:63">
      <c r="B17" s="23">
        <f t="array" aca="1" ref="B17" ca="1">MAX(N(OFFSET(F$1,MOD(ROW($7:$47),7),ROW($7:$47)/7))*ROW($9:$49)*IF(B16="",1,NOT(COUNTIF(B$6:B16,ROW($9:$49)))*COUNTIF(B$6:B16,ROW($8:$48)+{-6,0,2,8})))</f>
        <v>13</v>
      </c>
      <c r="C17" s="23">
        <f t="array" aca="1" ref="C17" ca="1">MIN(IF(N(OFFSET($F$1,MOD(ROW($7:$47),7),ROW($7:$47)/7))*IF(C16="",1,NOT(COUNTIF($C$7:C16,ROW($7:$47)))*COUNTIF($C$7:C16,ROW($6:$46)+{-6,0,2,8})),ROW($7:$47)))</f>
        <v>0</v>
      </c>
      <c r="T17" s="8"/>
      <c r="U17" s="8"/>
      <c r="Y17" s="15">
        <f t="shared" si="2"/>
        <v>20</v>
      </c>
      <c r="Z17" s="16">
        <f t="shared" ca="1" si="0"/>
        <v>0</v>
      </c>
      <c r="AA17" s="16"/>
      <c r="AB17" s="17">
        <f t="shared" ca="1" si="1"/>
        <v>0</v>
      </c>
      <c r="AC17" s="16">
        <f ca="1">OR(SUMIF($Y$1:$Y$36,$Y17+{0,-1,1,-8,8},AB$1:AB$36))*$Z17</f>
        <v>0</v>
      </c>
      <c r="AD17" s="16">
        <f ca="1">OR(SUMIF($Y$1:$Y$36,$Y17+{0,-1,1,-8,8},AC$1:AC$36))*$Z17</f>
        <v>0</v>
      </c>
      <c r="AE17" s="16">
        <f ca="1">OR(SUMIF($Y$1:$Y$36,$Y17+{0,-1,1,-8,8},AD$1:AD$36))*$Z17</f>
        <v>0</v>
      </c>
      <c r="AF17" s="16">
        <f ca="1">OR(SUMIF($Y$1:$Y$36,$Y17+{0,-1,1,-8,8},AE$1:AE$36))*$Z17</f>
        <v>0</v>
      </c>
      <c r="AG17" s="16">
        <f ca="1">OR(SUMIF($Y$1:$Y$36,$Y17+{0,-1,1,-8,8},AF$1:AF$36))*$Z17</f>
        <v>0</v>
      </c>
      <c r="AH17" s="16">
        <f ca="1">OR(SUMIF($Y$1:$Y$36,$Y17+{0,-1,1,-8,8},AG$1:AG$36))*$Z17</f>
        <v>0</v>
      </c>
      <c r="AI17" s="16">
        <f ca="1">OR(SUMIF($Y$1:$Y$36,$Y17+{0,-1,1,-8,8},AH$1:AH$36))*$Z17</f>
        <v>0</v>
      </c>
      <c r="AJ17" s="16">
        <f ca="1">OR(SUMIF($Y$1:$Y$36,$Y17+{0,-1,1,-8,8},AI$1:AI$36))*$Z17</f>
        <v>0</v>
      </c>
      <c r="AK17" s="16">
        <f ca="1">OR(SUMIF($Y$1:$Y$36,$Y17+{0,-1,1,-8,8},AJ$1:AJ$36))*$Z17</f>
        <v>0</v>
      </c>
      <c r="AL17" s="16">
        <f ca="1">OR(SUMIF($Y$1:$Y$36,$Y17+{0,-1,1,-8,8},AK$1:AK$36))*$Z17</f>
        <v>0</v>
      </c>
      <c r="AM17" s="16">
        <f ca="1">OR(SUMIF($Y$1:$Y$36,$Y17+{0,-1,1,-8,8},AL$1:AL$36))*$Z17</f>
        <v>0</v>
      </c>
      <c r="AN17" s="16">
        <f ca="1">OR(SUMIF($Y$1:$Y$36,$Y17+{0,-1,1,-8,8},AM$1:AM$36))*$Z17</f>
        <v>0</v>
      </c>
      <c r="AO17" s="16">
        <f ca="1">OR(SUMIF($Y$1:$Y$36,$Y17+{0,-1,1,-8,8},AN$1:AN$36))*$Z17</f>
        <v>0</v>
      </c>
      <c r="AP17" s="16">
        <f ca="1">OR(SUMIF($Y$1:$Y$36,$Y17+{0,-1,1,-8,8},AO$1:AO$36))*$Z17</f>
        <v>0</v>
      </c>
      <c r="AQ17" s="16">
        <f ca="1">OR(SUMIF($Y$1:$Y$36,$Y17+{0,-1,1,-8,8},AP$1:AP$36))*$Z17</f>
        <v>0</v>
      </c>
      <c r="AR17" s="16">
        <f ca="1">OR(SUMIF($Y$1:$Y$36,$Y17+{0,-1,1,-8,8},AQ$1:AQ$36))*$Z17</f>
        <v>0</v>
      </c>
      <c r="AS17" s="16">
        <f ca="1">OR(SUMIF($Y$1:$Y$36,$Y17+{0,-1,1,-8,8},AR$1:AR$36))*$Z17</f>
        <v>0</v>
      </c>
      <c r="AT17" s="16">
        <f ca="1">OR(SUMIF($Y$1:$Y$36,$Y17+{0,-1,1,-8,8},AS$1:AS$36))*$Z17</f>
        <v>0</v>
      </c>
      <c r="AU17" s="16">
        <f ca="1">OR(SUMIF($Y$1:$Y$36,$Y17+{0,-1,1,-8,8},AT$1:AT$36))*$Z17</f>
        <v>0</v>
      </c>
      <c r="AV17" s="16">
        <f ca="1">OR(SUMIF($Y$1:$Y$36,$Y17+{0,-1,1,-8,8},AU$1:AU$36))*$Z17</f>
        <v>0</v>
      </c>
      <c r="AW17" s="16">
        <f ca="1">OR(SUMIF($Y$1:$Y$36,$Y17+{0,-1,1,-8,8},AV$1:AV$36))*$Z17</f>
        <v>0</v>
      </c>
      <c r="AX17" s="16">
        <f ca="1">OR(SUMIF($Y$1:$Y$36,$Y17+{0,-1,1,-8,8},AW$1:AW$36))*$Z17</f>
        <v>0</v>
      </c>
      <c r="AY17" s="16">
        <f ca="1">OR(SUMIF($Y$1:$Y$36,$Y17+{0,-1,1,-8,8},AX$1:AX$36))*$Z17</f>
        <v>0</v>
      </c>
      <c r="AZ17" s="16">
        <f ca="1">OR(SUMIF($Y$1:$Y$36,$Y17+{0,-1,1,-8,8},AY$1:AY$36))*$Z17</f>
        <v>0</v>
      </c>
      <c r="BA17" s="16">
        <f ca="1">OR(SUMIF($Y$1:$Y$36,$Y17+{0,-1,1,-8,8},AZ$1:AZ$36))*$Z17</f>
        <v>0</v>
      </c>
      <c r="BB17" s="16">
        <f ca="1">OR(SUMIF($Y$1:$Y$36,$Y17+{0,-1,1,-8,8},BA$1:BA$36))*$Z17</f>
        <v>0</v>
      </c>
      <c r="BC17" s="16">
        <f ca="1">OR(SUMIF($Y$1:$Y$36,$Y17+{0,-1,1,-8,8},BB$1:BB$36))*$Z17</f>
        <v>0</v>
      </c>
      <c r="BD17" s="16">
        <f ca="1">OR(SUMIF($Y$1:$Y$36,$Y17+{0,-1,1,-8,8},BC$1:BC$36))*$Z17</f>
        <v>0</v>
      </c>
      <c r="BE17" s="16">
        <f ca="1">OR(SUMIF($Y$1:$Y$36,$Y17+{0,-1,1,-8,8},BD$1:BD$36))*$Z17</f>
        <v>0</v>
      </c>
      <c r="BF17" s="16">
        <f ca="1">OR(SUMIF($Y$1:$Y$36,$Y17+{0,-1,1,-8,8},BE$1:BE$36))*$Z17</f>
        <v>0</v>
      </c>
      <c r="BG17" s="16">
        <f ca="1">OR(SUMIF($Y$1:$Y$36,$Y17+{0,-1,1,-8,8},BF$1:BF$36))*$Z17</f>
        <v>0</v>
      </c>
      <c r="BH17" s="16">
        <f ca="1">OR(SUMIF($Y$1:$Y$36,$Y17+{0,-1,1,-8,8},BG$1:BG$36))*$Z17</f>
        <v>0</v>
      </c>
      <c r="BI17" s="16">
        <f ca="1">OR(SUMIF($Y$1:$Y$36,$Y17+{0,-1,1,-8,8},BH$1:BH$36))*$Z17</f>
        <v>0</v>
      </c>
      <c r="BJ17" s="16">
        <f ca="1">OR(SUMIF($Y$1:$Y$36,$Y17+{0,-1,1,-8,8},BI$1:BI$36))*$Z17</f>
        <v>0</v>
      </c>
      <c r="BK17" s="16">
        <f ca="1">OR(SUMIF($Y$1:$Y$36,$Y17+{0,-1,1,-8,8},BJ$1:BJ$36))*$Z17</f>
        <v>0</v>
      </c>
    </row>
    <row r="18" spans="2:63">
      <c r="B18" s="23">
        <f t="array" aca="1" ref="B18" ca="1">MAX(N(OFFSET(F$1,MOD(ROW($7:$47),7),ROW($7:$47)/7))*ROW($9:$49)*IF(B17="",1,NOT(COUNTIF(B$6:B17,ROW($9:$49)))*COUNTIF(B$6:B17,ROW($8:$48)+{-6,0,2,8})))</f>
        <v>14</v>
      </c>
      <c r="C18" s="23">
        <f t="array" aca="1" ref="C18" ca="1">MIN(IF(N(OFFSET($F$1,MOD(ROW($7:$47),7),ROW($7:$47)/7))*IF(C17="",1,NOT(COUNTIF($C$7:C17,ROW($7:$47)))*COUNTIF($C$7:C17,ROW($6:$46)+{-6,0,2,8})),ROW($7:$47)))</f>
        <v>0</v>
      </c>
      <c r="T18" s="8"/>
      <c r="U18" s="8"/>
      <c r="Y18" s="15">
        <f t="shared" si="2"/>
        <v>21</v>
      </c>
      <c r="Z18" s="16">
        <f t="shared" ca="1" si="0"/>
        <v>0</v>
      </c>
      <c r="AA18" s="16"/>
      <c r="AB18" s="17">
        <f t="shared" ca="1" si="1"/>
        <v>0</v>
      </c>
      <c r="AC18" s="16">
        <f ca="1">OR(SUMIF($Y$1:$Y$36,$Y18+{0,-1,1,-8,8},AB$1:AB$36))*$Z18</f>
        <v>0</v>
      </c>
      <c r="AD18" s="16">
        <f ca="1">OR(SUMIF($Y$1:$Y$36,$Y18+{0,-1,1,-8,8},AC$1:AC$36))*$Z18</f>
        <v>0</v>
      </c>
      <c r="AE18" s="16">
        <f ca="1">OR(SUMIF($Y$1:$Y$36,$Y18+{0,-1,1,-8,8},AD$1:AD$36))*$Z18</f>
        <v>0</v>
      </c>
      <c r="AF18" s="16">
        <f ca="1">OR(SUMIF($Y$1:$Y$36,$Y18+{0,-1,1,-8,8},AE$1:AE$36))*$Z18</f>
        <v>0</v>
      </c>
      <c r="AG18" s="16">
        <f ca="1">OR(SUMIF($Y$1:$Y$36,$Y18+{0,-1,1,-8,8},AF$1:AF$36))*$Z18</f>
        <v>0</v>
      </c>
      <c r="AH18" s="16">
        <f ca="1">OR(SUMIF($Y$1:$Y$36,$Y18+{0,-1,1,-8,8},AG$1:AG$36))*$Z18</f>
        <v>0</v>
      </c>
      <c r="AI18" s="16">
        <f ca="1">OR(SUMIF($Y$1:$Y$36,$Y18+{0,-1,1,-8,8},AH$1:AH$36))*$Z18</f>
        <v>0</v>
      </c>
      <c r="AJ18" s="16">
        <f ca="1">OR(SUMIF($Y$1:$Y$36,$Y18+{0,-1,1,-8,8},AI$1:AI$36))*$Z18</f>
        <v>0</v>
      </c>
      <c r="AK18" s="16">
        <f ca="1">OR(SUMIF($Y$1:$Y$36,$Y18+{0,-1,1,-8,8},AJ$1:AJ$36))*$Z18</f>
        <v>0</v>
      </c>
      <c r="AL18" s="16">
        <f ca="1">OR(SUMIF($Y$1:$Y$36,$Y18+{0,-1,1,-8,8},AK$1:AK$36))*$Z18</f>
        <v>0</v>
      </c>
      <c r="AM18" s="16">
        <f ca="1">OR(SUMIF($Y$1:$Y$36,$Y18+{0,-1,1,-8,8},AL$1:AL$36))*$Z18</f>
        <v>0</v>
      </c>
      <c r="AN18" s="16">
        <f ca="1">OR(SUMIF($Y$1:$Y$36,$Y18+{0,-1,1,-8,8},AM$1:AM$36))*$Z18</f>
        <v>0</v>
      </c>
      <c r="AO18" s="16">
        <f ca="1">OR(SUMIF($Y$1:$Y$36,$Y18+{0,-1,1,-8,8},AN$1:AN$36))*$Z18</f>
        <v>0</v>
      </c>
      <c r="AP18" s="16">
        <f ca="1">OR(SUMIF($Y$1:$Y$36,$Y18+{0,-1,1,-8,8},AO$1:AO$36))*$Z18</f>
        <v>0</v>
      </c>
      <c r="AQ18" s="16">
        <f ca="1">OR(SUMIF($Y$1:$Y$36,$Y18+{0,-1,1,-8,8},AP$1:AP$36))*$Z18</f>
        <v>0</v>
      </c>
      <c r="AR18" s="16">
        <f ca="1">OR(SUMIF($Y$1:$Y$36,$Y18+{0,-1,1,-8,8},AQ$1:AQ$36))*$Z18</f>
        <v>0</v>
      </c>
      <c r="AS18" s="16">
        <f ca="1">OR(SUMIF($Y$1:$Y$36,$Y18+{0,-1,1,-8,8},AR$1:AR$36))*$Z18</f>
        <v>0</v>
      </c>
      <c r="AT18" s="16">
        <f ca="1">OR(SUMIF($Y$1:$Y$36,$Y18+{0,-1,1,-8,8},AS$1:AS$36))*$Z18</f>
        <v>0</v>
      </c>
      <c r="AU18" s="16">
        <f ca="1">OR(SUMIF($Y$1:$Y$36,$Y18+{0,-1,1,-8,8},AT$1:AT$36))*$Z18</f>
        <v>0</v>
      </c>
      <c r="AV18" s="16">
        <f ca="1">OR(SUMIF($Y$1:$Y$36,$Y18+{0,-1,1,-8,8},AU$1:AU$36))*$Z18</f>
        <v>0</v>
      </c>
      <c r="AW18" s="16">
        <f ca="1">OR(SUMIF($Y$1:$Y$36,$Y18+{0,-1,1,-8,8},AV$1:AV$36))*$Z18</f>
        <v>0</v>
      </c>
      <c r="AX18" s="16">
        <f ca="1">OR(SUMIF($Y$1:$Y$36,$Y18+{0,-1,1,-8,8},AW$1:AW$36))*$Z18</f>
        <v>0</v>
      </c>
      <c r="AY18" s="16">
        <f ca="1">OR(SUMIF($Y$1:$Y$36,$Y18+{0,-1,1,-8,8},AX$1:AX$36))*$Z18</f>
        <v>0</v>
      </c>
      <c r="AZ18" s="16">
        <f ca="1">OR(SUMIF($Y$1:$Y$36,$Y18+{0,-1,1,-8,8},AY$1:AY$36))*$Z18</f>
        <v>0</v>
      </c>
      <c r="BA18" s="16">
        <f ca="1">OR(SUMIF($Y$1:$Y$36,$Y18+{0,-1,1,-8,8},AZ$1:AZ$36))*$Z18</f>
        <v>0</v>
      </c>
      <c r="BB18" s="16">
        <f ca="1">OR(SUMIF($Y$1:$Y$36,$Y18+{0,-1,1,-8,8},BA$1:BA$36))*$Z18</f>
        <v>0</v>
      </c>
      <c r="BC18" s="16">
        <f ca="1">OR(SUMIF($Y$1:$Y$36,$Y18+{0,-1,1,-8,8},BB$1:BB$36))*$Z18</f>
        <v>0</v>
      </c>
      <c r="BD18" s="16">
        <f ca="1">OR(SUMIF($Y$1:$Y$36,$Y18+{0,-1,1,-8,8},BC$1:BC$36))*$Z18</f>
        <v>0</v>
      </c>
      <c r="BE18" s="16">
        <f ca="1">OR(SUMIF($Y$1:$Y$36,$Y18+{0,-1,1,-8,8},BD$1:BD$36))*$Z18</f>
        <v>0</v>
      </c>
      <c r="BF18" s="16">
        <f ca="1">OR(SUMIF($Y$1:$Y$36,$Y18+{0,-1,1,-8,8},BE$1:BE$36))*$Z18</f>
        <v>0</v>
      </c>
      <c r="BG18" s="16">
        <f ca="1">OR(SUMIF($Y$1:$Y$36,$Y18+{0,-1,1,-8,8},BF$1:BF$36))*$Z18</f>
        <v>0</v>
      </c>
      <c r="BH18" s="16">
        <f ca="1">OR(SUMIF($Y$1:$Y$36,$Y18+{0,-1,1,-8,8},BG$1:BG$36))*$Z18</f>
        <v>0</v>
      </c>
      <c r="BI18" s="16">
        <f ca="1">OR(SUMIF($Y$1:$Y$36,$Y18+{0,-1,1,-8,8},BH$1:BH$36))*$Z18</f>
        <v>0</v>
      </c>
      <c r="BJ18" s="16">
        <f ca="1">OR(SUMIF($Y$1:$Y$36,$Y18+{0,-1,1,-8,8},BI$1:BI$36))*$Z18</f>
        <v>0</v>
      </c>
      <c r="BK18" s="16">
        <f ca="1">OR(SUMIF($Y$1:$Y$36,$Y18+{0,-1,1,-8,8},BJ$1:BJ$36))*$Z18</f>
        <v>0</v>
      </c>
    </row>
    <row r="19" spans="2:63">
      <c r="B19" s="23">
        <f t="array" aca="1" ref="B19" ca="1">MAX(N(OFFSET(F$1,MOD(ROW($7:$47),7),ROW($7:$47)/7))*ROW($9:$49)*IF(B18="",1,NOT(COUNTIF(B$6:B18,ROW($9:$49)))*COUNTIF(B$6:B18,ROW($8:$48)+{-6,0,2,8})))</f>
        <v>12</v>
      </c>
      <c r="C19" s="23">
        <f t="array" aca="1" ref="C19" ca="1">MIN(IF(N(OFFSET($F$1,MOD(ROW($7:$47),7),ROW($7:$47)/7))*IF(C18="",1,NOT(COUNTIF($C$7:C18,ROW($7:$47)))*COUNTIF($C$7:C18,ROW($6:$46)+{-6,0,2,8})),ROW($7:$47)))</f>
        <v>0</v>
      </c>
      <c r="T19" s="8"/>
      <c r="U19" s="8"/>
      <c r="Y19" s="15">
        <f t="shared" si="2"/>
        <v>24</v>
      </c>
      <c r="Z19" s="16">
        <f t="shared" ca="1" si="0"/>
        <v>1</v>
      </c>
      <c r="AA19" s="16"/>
      <c r="AB19" s="17">
        <f t="shared" ca="1" si="1"/>
        <v>0</v>
      </c>
      <c r="AC19" s="16">
        <f ca="1">OR(SUMIF($Y$1:$Y$36,$Y19+{0,-1,1,-8,8},AB$1:AB$36))*$Z19</f>
        <v>0</v>
      </c>
      <c r="AD19" s="16">
        <f ca="1">OR(SUMIF($Y$1:$Y$36,$Y19+{0,-1,1,-8,8},AC$1:AC$36))*$Z19</f>
        <v>0</v>
      </c>
      <c r="AE19" s="16">
        <f ca="1">OR(SUMIF($Y$1:$Y$36,$Y19+{0,-1,1,-8,8},AD$1:AD$36))*$Z19</f>
        <v>0</v>
      </c>
      <c r="AF19" s="16">
        <f ca="1">OR(SUMIF($Y$1:$Y$36,$Y19+{0,-1,1,-8,8},AE$1:AE$36))*$Z19</f>
        <v>0</v>
      </c>
      <c r="AG19" s="16">
        <f ca="1">OR(SUMIF($Y$1:$Y$36,$Y19+{0,-1,1,-8,8},AF$1:AF$36))*$Z19</f>
        <v>0</v>
      </c>
      <c r="AH19" s="16">
        <f ca="1">OR(SUMIF($Y$1:$Y$36,$Y19+{0,-1,1,-8,8},AG$1:AG$36))*$Z19</f>
        <v>0</v>
      </c>
      <c r="AI19" s="16">
        <f ca="1">OR(SUMIF($Y$1:$Y$36,$Y19+{0,-1,1,-8,8},AH$1:AH$36))*$Z19</f>
        <v>0</v>
      </c>
      <c r="AJ19" s="16">
        <f ca="1">OR(SUMIF($Y$1:$Y$36,$Y19+{0,-1,1,-8,8},AI$1:AI$36))*$Z19</f>
        <v>0</v>
      </c>
      <c r="AK19" s="16">
        <f ca="1">OR(SUMIF($Y$1:$Y$36,$Y19+{0,-1,1,-8,8},AJ$1:AJ$36))*$Z19</f>
        <v>0</v>
      </c>
      <c r="AL19" s="16">
        <f ca="1">OR(SUMIF($Y$1:$Y$36,$Y19+{0,-1,1,-8,8},AK$1:AK$36))*$Z19</f>
        <v>0</v>
      </c>
      <c r="AM19" s="16">
        <f ca="1">OR(SUMIF($Y$1:$Y$36,$Y19+{0,-1,1,-8,8},AL$1:AL$36))*$Z19</f>
        <v>0</v>
      </c>
      <c r="AN19" s="16">
        <f ca="1">OR(SUMIF($Y$1:$Y$36,$Y19+{0,-1,1,-8,8},AM$1:AM$36))*$Z19</f>
        <v>0</v>
      </c>
      <c r="AO19" s="16">
        <f ca="1">OR(SUMIF($Y$1:$Y$36,$Y19+{0,-1,1,-8,8},AN$1:AN$36))*$Z19</f>
        <v>0</v>
      </c>
      <c r="AP19" s="16">
        <f ca="1">OR(SUMIF($Y$1:$Y$36,$Y19+{0,-1,1,-8,8},AO$1:AO$36))*$Z19</f>
        <v>0</v>
      </c>
      <c r="AQ19" s="16">
        <f ca="1">OR(SUMIF($Y$1:$Y$36,$Y19+{0,-1,1,-8,8},AP$1:AP$36))*$Z19</f>
        <v>0</v>
      </c>
      <c r="AR19" s="16">
        <f ca="1">OR(SUMIF($Y$1:$Y$36,$Y19+{0,-1,1,-8,8},AQ$1:AQ$36))*$Z19</f>
        <v>0</v>
      </c>
      <c r="AS19" s="16">
        <f ca="1">OR(SUMIF($Y$1:$Y$36,$Y19+{0,-1,1,-8,8},AR$1:AR$36))*$Z19</f>
        <v>0</v>
      </c>
      <c r="AT19" s="16">
        <f ca="1">OR(SUMIF($Y$1:$Y$36,$Y19+{0,-1,1,-8,8},AS$1:AS$36))*$Z19</f>
        <v>0</v>
      </c>
      <c r="AU19" s="16">
        <f ca="1">OR(SUMIF($Y$1:$Y$36,$Y19+{0,-1,1,-8,8},AT$1:AT$36))*$Z19</f>
        <v>0</v>
      </c>
      <c r="AV19" s="16">
        <f ca="1">OR(SUMIF($Y$1:$Y$36,$Y19+{0,-1,1,-8,8},AU$1:AU$36))*$Z19</f>
        <v>0</v>
      </c>
      <c r="AW19" s="16">
        <f ca="1">OR(SUMIF($Y$1:$Y$36,$Y19+{0,-1,1,-8,8},AV$1:AV$36))*$Z19</f>
        <v>0</v>
      </c>
      <c r="AX19" s="16">
        <f ca="1">OR(SUMIF($Y$1:$Y$36,$Y19+{0,-1,1,-8,8},AW$1:AW$36))*$Z19</f>
        <v>0</v>
      </c>
      <c r="AY19" s="16">
        <f ca="1">OR(SUMIF($Y$1:$Y$36,$Y19+{0,-1,1,-8,8},AX$1:AX$36))*$Z19</f>
        <v>0</v>
      </c>
      <c r="AZ19" s="16">
        <f ca="1">OR(SUMIF($Y$1:$Y$36,$Y19+{0,-1,1,-8,8},AY$1:AY$36))*$Z19</f>
        <v>0</v>
      </c>
      <c r="BA19" s="16">
        <f ca="1">OR(SUMIF($Y$1:$Y$36,$Y19+{0,-1,1,-8,8},AZ$1:AZ$36))*$Z19</f>
        <v>0</v>
      </c>
      <c r="BB19" s="16">
        <f ca="1">OR(SUMIF($Y$1:$Y$36,$Y19+{0,-1,1,-8,8},BA$1:BA$36))*$Z19</f>
        <v>0</v>
      </c>
      <c r="BC19" s="16">
        <f ca="1">OR(SUMIF($Y$1:$Y$36,$Y19+{0,-1,1,-8,8},BB$1:BB$36))*$Z19</f>
        <v>0</v>
      </c>
      <c r="BD19" s="16">
        <f ca="1">OR(SUMIF($Y$1:$Y$36,$Y19+{0,-1,1,-8,8},BC$1:BC$36))*$Z19</f>
        <v>0</v>
      </c>
      <c r="BE19" s="16">
        <f ca="1">OR(SUMIF($Y$1:$Y$36,$Y19+{0,-1,1,-8,8},BD$1:BD$36))*$Z19</f>
        <v>0</v>
      </c>
      <c r="BF19" s="16">
        <f ca="1">OR(SUMIF($Y$1:$Y$36,$Y19+{0,-1,1,-8,8},BE$1:BE$36))*$Z19</f>
        <v>0</v>
      </c>
      <c r="BG19" s="16">
        <f ca="1">OR(SUMIF($Y$1:$Y$36,$Y19+{0,-1,1,-8,8},BF$1:BF$36))*$Z19</f>
        <v>0</v>
      </c>
      <c r="BH19" s="16">
        <f ca="1">OR(SUMIF($Y$1:$Y$36,$Y19+{0,-1,1,-8,8},BG$1:BG$36))*$Z19</f>
        <v>0</v>
      </c>
      <c r="BI19" s="16">
        <f ca="1">OR(SUMIF($Y$1:$Y$36,$Y19+{0,-1,1,-8,8},BH$1:BH$36))*$Z19</f>
        <v>0</v>
      </c>
      <c r="BJ19" s="16">
        <f ca="1">OR(SUMIF($Y$1:$Y$36,$Y19+{0,-1,1,-8,8},BI$1:BI$36))*$Z19</f>
        <v>0</v>
      </c>
      <c r="BK19" s="16">
        <f ca="1">OR(SUMIF($Y$1:$Y$36,$Y19+{0,-1,1,-8,8},BJ$1:BJ$36))*$Z19</f>
        <v>0</v>
      </c>
    </row>
    <row r="20" spans="2:63">
      <c r="B20" s="23">
        <f t="array" aca="1" ref="B20" ca="1">MAX(N(OFFSET(F$1,MOD(ROW($7:$47),7),ROW($7:$47)/7))*ROW($9:$49)*IF(B19="",1,NOT(COUNTIF(B$6:B19,ROW($9:$49)))*COUNTIF(B$6:B19,ROW($8:$48)+{-6,0,2,8})))</f>
        <v>0</v>
      </c>
      <c r="C20" s="23">
        <f t="array" aca="1" ref="C20" ca="1">MIN(IF(N(OFFSET($F$1,MOD(ROW($7:$47),7),ROW($7:$47)/7))*IF(C19="",1,NOT(COUNTIF($C$7:C19,ROW($7:$47)))*COUNTIF($C$7:C19,ROW($6:$46)+{-6,0,2,8})),ROW($7:$47)))</f>
        <v>0</v>
      </c>
      <c r="T20" s="8"/>
      <c r="U20" s="8"/>
      <c r="Y20" s="15">
        <f t="shared" si="2"/>
        <v>25</v>
      </c>
      <c r="Z20" s="16">
        <f t="shared" ca="1" si="0"/>
        <v>1</v>
      </c>
      <c r="AA20" s="16"/>
      <c r="AB20" s="17">
        <f t="shared" ca="1" si="1"/>
        <v>0</v>
      </c>
      <c r="AC20" s="16">
        <f ca="1">OR(SUMIF($Y$1:$Y$36,$Y20+{0,-1,1,-8,8},AB$1:AB$36))*$Z20</f>
        <v>0</v>
      </c>
      <c r="AD20" s="16">
        <f ca="1">OR(SUMIF($Y$1:$Y$36,$Y20+{0,-1,1,-8,8},AC$1:AC$36))*$Z20</f>
        <v>0</v>
      </c>
      <c r="AE20" s="16">
        <f ca="1">OR(SUMIF($Y$1:$Y$36,$Y20+{0,-1,1,-8,8},AD$1:AD$36))*$Z20</f>
        <v>0</v>
      </c>
      <c r="AF20" s="16">
        <f ca="1">OR(SUMIF($Y$1:$Y$36,$Y20+{0,-1,1,-8,8},AE$1:AE$36))*$Z20</f>
        <v>0</v>
      </c>
      <c r="AG20" s="16">
        <f ca="1">OR(SUMIF($Y$1:$Y$36,$Y20+{0,-1,1,-8,8},AF$1:AF$36))*$Z20</f>
        <v>0</v>
      </c>
      <c r="AH20" s="16">
        <f ca="1">OR(SUMIF($Y$1:$Y$36,$Y20+{0,-1,1,-8,8},AG$1:AG$36))*$Z20</f>
        <v>0</v>
      </c>
      <c r="AI20" s="16">
        <f ca="1">OR(SUMIF($Y$1:$Y$36,$Y20+{0,-1,1,-8,8},AH$1:AH$36))*$Z20</f>
        <v>0</v>
      </c>
      <c r="AJ20" s="16">
        <f ca="1">OR(SUMIF($Y$1:$Y$36,$Y20+{0,-1,1,-8,8},AI$1:AI$36))*$Z20</f>
        <v>0</v>
      </c>
      <c r="AK20" s="16">
        <f ca="1">OR(SUMIF($Y$1:$Y$36,$Y20+{0,-1,1,-8,8},AJ$1:AJ$36))*$Z20</f>
        <v>0</v>
      </c>
      <c r="AL20" s="16">
        <f ca="1">OR(SUMIF($Y$1:$Y$36,$Y20+{0,-1,1,-8,8},AK$1:AK$36))*$Z20</f>
        <v>0</v>
      </c>
      <c r="AM20" s="16">
        <f ca="1">OR(SUMIF($Y$1:$Y$36,$Y20+{0,-1,1,-8,8},AL$1:AL$36))*$Z20</f>
        <v>0</v>
      </c>
      <c r="AN20" s="16">
        <f ca="1">OR(SUMIF($Y$1:$Y$36,$Y20+{0,-1,1,-8,8},AM$1:AM$36))*$Z20</f>
        <v>0</v>
      </c>
      <c r="AO20" s="16">
        <f ca="1">OR(SUMIF($Y$1:$Y$36,$Y20+{0,-1,1,-8,8},AN$1:AN$36))*$Z20</f>
        <v>0</v>
      </c>
      <c r="AP20" s="16">
        <f ca="1">OR(SUMIF($Y$1:$Y$36,$Y20+{0,-1,1,-8,8},AO$1:AO$36))*$Z20</f>
        <v>0</v>
      </c>
      <c r="AQ20" s="16">
        <f ca="1">OR(SUMIF($Y$1:$Y$36,$Y20+{0,-1,1,-8,8},AP$1:AP$36))*$Z20</f>
        <v>0</v>
      </c>
      <c r="AR20" s="16">
        <f ca="1">OR(SUMIF($Y$1:$Y$36,$Y20+{0,-1,1,-8,8},AQ$1:AQ$36))*$Z20</f>
        <v>0</v>
      </c>
      <c r="AS20" s="16">
        <f ca="1">OR(SUMIF($Y$1:$Y$36,$Y20+{0,-1,1,-8,8},AR$1:AR$36))*$Z20</f>
        <v>0</v>
      </c>
      <c r="AT20" s="16">
        <f ca="1">OR(SUMIF($Y$1:$Y$36,$Y20+{0,-1,1,-8,8},AS$1:AS$36))*$Z20</f>
        <v>0</v>
      </c>
      <c r="AU20" s="16">
        <f ca="1">OR(SUMIF($Y$1:$Y$36,$Y20+{0,-1,1,-8,8},AT$1:AT$36))*$Z20</f>
        <v>0</v>
      </c>
      <c r="AV20" s="16">
        <f ca="1">OR(SUMIF($Y$1:$Y$36,$Y20+{0,-1,1,-8,8},AU$1:AU$36))*$Z20</f>
        <v>0</v>
      </c>
      <c r="AW20" s="16">
        <f ca="1">OR(SUMIF($Y$1:$Y$36,$Y20+{0,-1,1,-8,8},AV$1:AV$36))*$Z20</f>
        <v>0</v>
      </c>
      <c r="AX20" s="16">
        <f ca="1">OR(SUMIF($Y$1:$Y$36,$Y20+{0,-1,1,-8,8},AW$1:AW$36))*$Z20</f>
        <v>0</v>
      </c>
      <c r="AY20" s="16">
        <f ca="1">OR(SUMIF($Y$1:$Y$36,$Y20+{0,-1,1,-8,8},AX$1:AX$36))*$Z20</f>
        <v>0</v>
      </c>
      <c r="AZ20" s="16">
        <f ca="1">OR(SUMIF($Y$1:$Y$36,$Y20+{0,-1,1,-8,8},AY$1:AY$36))*$Z20</f>
        <v>0</v>
      </c>
      <c r="BA20" s="16">
        <f ca="1">OR(SUMIF($Y$1:$Y$36,$Y20+{0,-1,1,-8,8},AZ$1:AZ$36))*$Z20</f>
        <v>0</v>
      </c>
      <c r="BB20" s="16">
        <f ca="1">OR(SUMIF($Y$1:$Y$36,$Y20+{0,-1,1,-8,8},BA$1:BA$36))*$Z20</f>
        <v>0</v>
      </c>
      <c r="BC20" s="16">
        <f ca="1">OR(SUMIF($Y$1:$Y$36,$Y20+{0,-1,1,-8,8},BB$1:BB$36))*$Z20</f>
        <v>0</v>
      </c>
      <c r="BD20" s="16">
        <f ca="1">OR(SUMIF($Y$1:$Y$36,$Y20+{0,-1,1,-8,8},BC$1:BC$36))*$Z20</f>
        <v>0</v>
      </c>
      <c r="BE20" s="16">
        <f ca="1">OR(SUMIF($Y$1:$Y$36,$Y20+{0,-1,1,-8,8},BD$1:BD$36))*$Z20</f>
        <v>0</v>
      </c>
      <c r="BF20" s="16">
        <f ca="1">OR(SUMIF($Y$1:$Y$36,$Y20+{0,-1,1,-8,8},BE$1:BE$36))*$Z20</f>
        <v>0</v>
      </c>
      <c r="BG20" s="16">
        <f ca="1">OR(SUMIF($Y$1:$Y$36,$Y20+{0,-1,1,-8,8},BF$1:BF$36))*$Z20</f>
        <v>0</v>
      </c>
      <c r="BH20" s="16">
        <f ca="1">OR(SUMIF($Y$1:$Y$36,$Y20+{0,-1,1,-8,8},BG$1:BG$36))*$Z20</f>
        <v>0</v>
      </c>
      <c r="BI20" s="16">
        <f ca="1">OR(SUMIF($Y$1:$Y$36,$Y20+{0,-1,1,-8,8},BH$1:BH$36))*$Z20</f>
        <v>0</v>
      </c>
      <c r="BJ20" s="16">
        <f ca="1">OR(SUMIF($Y$1:$Y$36,$Y20+{0,-1,1,-8,8},BI$1:BI$36))*$Z20</f>
        <v>0</v>
      </c>
      <c r="BK20" s="16">
        <f ca="1">OR(SUMIF($Y$1:$Y$36,$Y20+{0,-1,1,-8,8},BJ$1:BJ$36))*$Z20</f>
        <v>0</v>
      </c>
    </row>
    <row r="21" spans="2:63">
      <c r="B21" s="23">
        <f t="array" aca="1" ref="B21" ca="1">MAX(N(OFFSET(F$1,MOD(ROW($7:$47),7),ROW($7:$47)/7))*ROW($9:$49)*IF(B20="",1,NOT(COUNTIF(B$6:B20,ROW($9:$49)))*COUNTIF(B$6:B20,ROW($8:$48)+{-6,0,2,8})))</f>
        <v>0</v>
      </c>
      <c r="C21" s="23">
        <f t="array" aca="1" ref="C21" ca="1">MIN(IF(N(OFFSET($F$1,MOD(ROW($7:$47),7),ROW($7:$47)/7))*IF(C20="",1,NOT(COUNTIF($C$7:C20,ROW($7:$47)))*COUNTIF($C$7:C20,ROW($6:$46)+{-6,0,2,8})),ROW($7:$47)))</f>
        <v>0</v>
      </c>
      <c r="T21" s="8"/>
      <c r="U21" s="8"/>
      <c r="Y21" s="15">
        <f t="shared" si="2"/>
        <v>26</v>
      </c>
      <c r="Z21" s="16">
        <f t="shared" ca="1" si="0"/>
        <v>1</v>
      </c>
      <c r="AA21" s="16"/>
      <c r="AB21" s="17">
        <f t="shared" ca="1" si="1"/>
        <v>0</v>
      </c>
      <c r="AC21" s="16">
        <f ca="1">OR(SUMIF($Y$1:$Y$36,$Y21+{0,-1,1,-8,8},AB$1:AB$36))*$Z21</f>
        <v>0</v>
      </c>
      <c r="AD21" s="16">
        <f ca="1">OR(SUMIF($Y$1:$Y$36,$Y21+{0,-1,1,-8,8},AC$1:AC$36))*$Z21</f>
        <v>0</v>
      </c>
      <c r="AE21" s="16">
        <f ca="1">OR(SUMIF($Y$1:$Y$36,$Y21+{0,-1,1,-8,8},AD$1:AD$36))*$Z21</f>
        <v>0</v>
      </c>
      <c r="AF21" s="16">
        <f ca="1">OR(SUMIF($Y$1:$Y$36,$Y21+{0,-1,1,-8,8},AE$1:AE$36))*$Z21</f>
        <v>0</v>
      </c>
      <c r="AG21" s="16">
        <f ca="1">OR(SUMIF($Y$1:$Y$36,$Y21+{0,-1,1,-8,8},AF$1:AF$36))*$Z21</f>
        <v>0</v>
      </c>
      <c r="AH21" s="16">
        <f ca="1">OR(SUMIF($Y$1:$Y$36,$Y21+{0,-1,1,-8,8},AG$1:AG$36))*$Z21</f>
        <v>0</v>
      </c>
      <c r="AI21" s="16">
        <f ca="1">OR(SUMIF($Y$1:$Y$36,$Y21+{0,-1,1,-8,8},AH$1:AH$36))*$Z21</f>
        <v>0</v>
      </c>
      <c r="AJ21" s="16">
        <f ca="1">OR(SUMIF($Y$1:$Y$36,$Y21+{0,-1,1,-8,8},AI$1:AI$36))*$Z21</f>
        <v>0</v>
      </c>
      <c r="AK21" s="16">
        <f ca="1">OR(SUMIF($Y$1:$Y$36,$Y21+{0,-1,1,-8,8},AJ$1:AJ$36))*$Z21</f>
        <v>0</v>
      </c>
      <c r="AL21" s="16">
        <f ca="1">OR(SUMIF($Y$1:$Y$36,$Y21+{0,-1,1,-8,8},AK$1:AK$36))*$Z21</f>
        <v>0</v>
      </c>
      <c r="AM21" s="16">
        <f ca="1">OR(SUMIF($Y$1:$Y$36,$Y21+{0,-1,1,-8,8},AL$1:AL$36))*$Z21</f>
        <v>0</v>
      </c>
      <c r="AN21" s="16">
        <f ca="1">OR(SUMIF($Y$1:$Y$36,$Y21+{0,-1,1,-8,8},AM$1:AM$36))*$Z21</f>
        <v>0</v>
      </c>
      <c r="AO21" s="16">
        <f ca="1">OR(SUMIF($Y$1:$Y$36,$Y21+{0,-1,1,-8,8},AN$1:AN$36))*$Z21</f>
        <v>0</v>
      </c>
      <c r="AP21" s="16">
        <f ca="1">OR(SUMIF($Y$1:$Y$36,$Y21+{0,-1,1,-8,8},AO$1:AO$36))*$Z21</f>
        <v>0</v>
      </c>
      <c r="AQ21" s="16">
        <f ca="1">OR(SUMIF($Y$1:$Y$36,$Y21+{0,-1,1,-8,8},AP$1:AP$36))*$Z21</f>
        <v>0</v>
      </c>
      <c r="AR21" s="16">
        <f ca="1">OR(SUMIF($Y$1:$Y$36,$Y21+{0,-1,1,-8,8},AQ$1:AQ$36))*$Z21</f>
        <v>0</v>
      </c>
      <c r="AS21" s="16">
        <f ca="1">OR(SUMIF($Y$1:$Y$36,$Y21+{0,-1,1,-8,8},AR$1:AR$36))*$Z21</f>
        <v>0</v>
      </c>
      <c r="AT21" s="16">
        <f ca="1">OR(SUMIF($Y$1:$Y$36,$Y21+{0,-1,1,-8,8},AS$1:AS$36))*$Z21</f>
        <v>0</v>
      </c>
      <c r="AU21" s="16">
        <f ca="1">OR(SUMIF($Y$1:$Y$36,$Y21+{0,-1,1,-8,8},AT$1:AT$36))*$Z21</f>
        <v>0</v>
      </c>
      <c r="AV21" s="16">
        <f ca="1">OR(SUMIF($Y$1:$Y$36,$Y21+{0,-1,1,-8,8},AU$1:AU$36))*$Z21</f>
        <v>0</v>
      </c>
      <c r="AW21" s="16">
        <f ca="1">OR(SUMIF($Y$1:$Y$36,$Y21+{0,-1,1,-8,8},AV$1:AV$36))*$Z21</f>
        <v>0</v>
      </c>
      <c r="AX21" s="16">
        <f ca="1">OR(SUMIF($Y$1:$Y$36,$Y21+{0,-1,1,-8,8},AW$1:AW$36))*$Z21</f>
        <v>0</v>
      </c>
      <c r="AY21" s="16">
        <f ca="1">OR(SUMIF($Y$1:$Y$36,$Y21+{0,-1,1,-8,8},AX$1:AX$36))*$Z21</f>
        <v>0</v>
      </c>
      <c r="AZ21" s="16">
        <f ca="1">OR(SUMIF($Y$1:$Y$36,$Y21+{0,-1,1,-8,8},AY$1:AY$36))*$Z21</f>
        <v>0</v>
      </c>
      <c r="BA21" s="16">
        <f ca="1">OR(SUMIF($Y$1:$Y$36,$Y21+{0,-1,1,-8,8},AZ$1:AZ$36))*$Z21</f>
        <v>0</v>
      </c>
      <c r="BB21" s="16">
        <f ca="1">OR(SUMIF($Y$1:$Y$36,$Y21+{0,-1,1,-8,8},BA$1:BA$36))*$Z21</f>
        <v>0</v>
      </c>
      <c r="BC21" s="16">
        <f ca="1">OR(SUMIF($Y$1:$Y$36,$Y21+{0,-1,1,-8,8},BB$1:BB$36))*$Z21</f>
        <v>0</v>
      </c>
      <c r="BD21" s="16">
        <f ca="1">OR(SUMIF($Y$1:$Y$36,$Y21+{0,-1,1,-8,8},BC$1:BC$36))*$Z21</f>
        <v>0</v>
      </c>
      <c r="BE21" s="16">
        <f ca="1">OR(SUMIF($Y$1:$Y$36,$Y21+{0,-1,1,-8,8},BD$1:BD$36))*$Z21</f>
        <v>0</v>
      </c>
      <c r="BF21" s="16">
        <f ca="1">OR(SUMIF($Y$1:$Y$36,$Y21+{0,-1,1,-8,8},BE$1:BE$36))*$Z21</f>
        <v>0</v>
      </c>
      <c r="BG21" s="16">
        <f ca="1">OR(SUMIF($Y$1:$Y$36,$Y21+{0,-1,1,-8,8},BF$1:BF$36))*$Z21</f>
        <v>0</v>
      </c>
      <c r="BH21" s="16">
        <f ca="1">OR(SUMIF($Y$1:$Y$36,$Y21+{0,-1,1,-8,8},BG$1:BG$36))*$Z21</f>
        <v>0</v>
      </c>
      <c r="BI21" s="16">
        <f ca="1">OR(SUMIF($Y$1:$Y$36,$Y21+{0,-1,1,-8,8},BH$1:BH$36))*$Z21</f>
        <v>0</v>
      </c>
      <c r="BJ21" s="16">
        <f ca="1">OR(SUMIF($Y$1:$Y$36,$Y21+{0,-1,1,-8,8},BI$1:BI$36))*$Z21</f>
        <v>0</v>
      </c>
      <c r="BK21" s="16">
        <f ca="1">OR(SUMIF($Y$1:$Y$36,$Y21+{0,-1,1,-8,8},BJ$1:BJ$36))*$Z21</f>
        <v>0</v>
      </c>
    </row>
    <row r="22" spans="2:63">
      <c r="B22" s="23">
        <f t="array" aca="1" ref="B22" ca="1">MAX(N(OFFSET(F$1,MOD(ROW($7:$47),7),ROW($7:$47)/7))*ROW($9:$49)*IF(B21="",1,NOT(COUNTIF(B$6:B21,ROW($9:$49)))*COUNTIF(B$6:B21,ROW($8:$48)+{-6,0,2,8})))</f>
        <v>0</v>
      </c>
      <c r="C22" s="23">
        <f t="array" aca="1" ref="C22" ca="1">MIN(IF(N(OFFSET($F$1,MOD(ROW($7:$47),7),ROW($7:$47)/7))*IF(C21="",1,NOT(COUNTIF($C$7:C21,ROW($7:$47)))*COUNTIF($C$7:C21,ROW($6:$46)+{-6,0,2,8})),ROW($7:$47)))</f>
        <v>0</v>
      </c>
      <c r="T22" s="8"/>
      <c r="U22" s="8"/>
      <c r="Y22" s="15">
        <f t="shared" si="2"/>
        <v>27</v>
      </c>
      <c r="Z22" s="16">
        <f t="shared" ca="1" si="0"/>
        <v>1</v>
      </c>
      <c r="AA22" s="16"/>
      <c r="AB22" s="17">
        <f t="shared" ca="1" si="1"/>
        <v>0</v>
      </c>
      <c r="AC22" s="16">
        <f ca="1">OR(SUMIF($Y$1:$Y$36,$Y22+{0,-1,1,-8,8},AB$1:AB$36))*$Z22</f>
        <v>0</v>
      </c>
      <c r="AD22" s="16">
        <f ca="1">OR(SUMIF($Y$1:$Y$36,$Y22+{0,-1,1,-8,8},AC$1:AC$36))*$Z22</f>
        <v>0</v>
      </c>
      <c r="AE22" s="16">
        <f ca="1">OR(SUMIF($Y$1:$Y$36,$Y22+{0,-1,1,-8,8},AD$1:AD$36))*$Z22</f>
        <v>0</v>
      </c>
      <c r="AF22" s="16">
        <f ca="1">OR(SUMIF($Y$1:$Y$36,$Y22+{0,-1,1,-8,8},AE$1:AE$36))*$Z22</f>
        <v>0</v>
      </c>
      <c r="AG22" s="16">
        <f ca="1">OR(SUMIF($Y$1:$Y$36,$Y22+{0,-1,1,-8,8},AF$1:AF$36))*$Z22</f>
        <v>0</v>
      </c>
      <c r="AH22" s="16">
        <f ca="1">OR(SUMIF($Y$1:$Y$36,$Y22+{0,-1,1,-8,8},AG$1:AG$36))*$Z22</f>
        <v>0</v>
      </c>
      <c r="AI22" s="16">
        <f ca="1">OR(SUMIF($Y$1:$Y$36,$Y22+{0,-1,1,-8,8},AH$1:AH$36))*$Z22</f>
        <v>0</v>
      </c>
      <c r="AJ22" s="16">
        <f ca="1">OR(SUMIF($Y$1:$Y$36,$Y22+{0,-1,1,-8,8},AI$1:AI$36))*$Z22</f>
        <v>0</v>
      </c>
      <c r="AK22" s="16">
        <f ca="1">OR(SUMIF($Y$1:$Y$36,$Y22+{0,-1,1,-8,8},AJ$1:AJ$36))*$Z22</f>
        <v>0</v>
      </c>
      <c r="AL22" s="16">
        <f ca="1">OR(SUMIF($Y$1:$Y$36,$Y22+{0,-1,1,-8,8},AK$1:AK$36))*$Z22</f>
        <v>0</v>
      </c>
      <c r="AM22" s="16">
        <f ca="1">OR(SUMIF($Y$1:$Y$36,$Y22+{0,-1,1,-8,8},AL$1:AL$36))*$Z22</f>
        <v>0</v>
      </c>
      <c r="AN22" s="16">
        <f ca="1">OR(SUMIF($Y$1:$Y$36,$Y22+{0,-1,1,-8,8},AM$1:AM$36))*$Z22</f>
        <v>0</v>
      </c>
      <c r="AO22" s="16">
        <f ca="1">OR(SUMIF($Y$1:$Y$36,$Y22+{0,-1,1,-8,8},AN$1:AN$36))*$Z22</f>
        <v>0</v>
      </c>
      <c r="AP22" s="16">
        <f ca="1">OR(SUMIF($Y$1:$Y$36,$Y22+{0,-1,1,-8,8},AO$1:AO$36))*$Z22</f>
        <v>0</v>
      </c>
      <c r="AQ22" s="16">
        <f ca="1">OR(SUMIF($Y$1:$Y$36,$Y22+{0,-1,1,-8,8},AP$1:AP$36))*$Z22</f>
        <v>0</v>
      </c>
      <c r="AR22" s="16">
        <f ca="1">OR(SUMIF($Y$1:$Y$36,$Y22+{0,-1,1,-8,8},AQ$1:AQ$36))*$Z22</f>
        <v>0</v>
      </c>
      <c r="AS22" s="16">
        <f ca="1">OR(SUMIF($Y$1:$Y$36,$Y22+{0,-1,1,-8,8},AR$1:AR$36))*$Z22</f>
        <v>0</v>
      </c>
      <c r="AT22" s="16">
        <f ca="1">OR(SUMIF($Y$1:$Y$36,$Y22+{0,-1,1,-8,8},AS$1:AS$36))*$Z22</f>
        <v>0</v>
      </c>
      <c r="AU22" s="16">
        <f ca="1">OR(SUMIF($Y$1:$Y$36,$Y22+{0,-1,1,-8,8},AT$1:AT$36))*$Z22</f>
        <v>0</v>
      </c>
      <c r="AV22" s="16">
        <f ca="1">OR(SUMIF($Y$1:$Y$36,$Y22+{0,-1,1,-8,8},AU$1:AU$36))*$Z22</f>
        <v>0</v>
      </c>
      <c r="AW22" s="16">
        <f ca="1">OR(SUMIF($Y$1:$Y$36,$Y22+{0,-1,1,-8,8},AV$1:AV$36))*$Z22</f>
        <v>0</v>
      </c>
      <c r="AX22" s="16">
        <f ca="1">OR(SUMIF($Y$1:$Y$36,$Y22+{0,-1,1,-8,8},AW$1:AW$36))*$Z22</f>
        <v>0</v>
      </c>
      <c r="AY22" s="16">
        <f ca="1">OR(SUMIF($Y$1:$Y$36,$Y22+{0,-1,1,-8,8},AX$1:AX$36))*$Z22</f>
        <v>0</v>
      </c>
      <c r="AZ22" s="16">
        <f ca="1">OR(SUMIF($Y$1:$Y$36,$Y22+{0,-1,1,-8,8},AY$1:AY$36))*$Z22</f>
        <v>0</v>
      </c>
      <c r="BA22" s="16">
        <f ca="1">OR(SUMIF($Y$1:$Y$36,$Y22+{0,-1,1,-8,8},AZ$1:AZ$36))*$Z22</f>
        <v>0</v>
      </c>
      <c r="BB22" s="16">
        <f ca="1">OR(SUMIF($Y$1:$Y$36,$Y22+{0,-1,1,-8,8},BA$1:BA$36))*$Z22</f>
        <v>0</v>
      </c>
      <c r="BC22" s="16">
        <f ca="1">OR(SUMIF($Y$1:$Y$36,$Y22+{0,-1,1,-8,8},BB$1:BB$36))*$Z22</f>
        <v>0</v>
      </c>
      <c r="BD22" s="16">
        <f ca="1">OR(SUMIF($Y$1:$Y$36,$Y22+{0,-1,1,-8,8},BC$1:BC$36))*$Z22</f>
        <v>0</v>
      </c>
      <c r="BE22" s="16">
        <f ca="1">OR(SUMIF($Y$1:$Y$36,$Y22+{0,-1,1,-8,8},BD$1:BD$36))*$Z22</f>
        <v>0</v>
      </c>
      <c r="BF22" s="16">
        <f ca="1">OR(SUMIF($Y$1:$Y$36,$Y22+{0,-1,1,-8,8},BE$1:BE$36))*$Z22</f>
        <v>0</v>
      </c>
      <c r="BG22" s="16">
        <f ca="1">OR(SUMIF($Y$1:$Y$36,$Y22+{0,-1,1,-8,8},BF$1:BF$36))*$Z22</f>
        <v>0</v>
      </c>
      <c r="BH22" s="16">
        <f ca="1">OR(SUMIF($Y$1:$Y$36,$Y22+{0,-1,1,-8,8},BG$1:BG$36))*$Z22</f>
        <v>0</v>
      </c>
      <c r="BI22" s="16">
        <f ca="1">OR(SUMIF($Y$1:$Y$36,$Y22+{0,-1,1,-8,8},BH$1:BH$36))*$Z22</f>
        <v>0</v>
      </c>
      <c r="BJ22" s="16">
        <f ca="1">OR(SUMIF($Y$1:$Y$36,$Y22+{0,-1,1,-8,8},BI$1:BI$36))*$Z22</f>
        <v>0</v>
      </c>
      <c r="BK22" s="16">
        <f ca="1">OR(SUMIF($Y$1:$Y$36,$Y22+{0,-1,1,-8,8},BJ$1:BJ$36))*$Z22</f>
        <v>0</v>
      </c>
    </row>
    <row r="23" spans="2:63">
      <c r="B23" s="23">
        <f t="array" aca="1" ref="B23" ca="1">MAX(N(OFFSET(F$1,MOD(ROW($7:$47),7),ROW($7:$47)/7))*ROW($9:$49)*IF(B22="",1,NOT(COUNTIF(B$6:B22,ROW($9:$49)))*COUNTIF(B$6:B22,ROW($8:$48)+{-6,0,2,8})))</f>
        <v>0</v>
      </c>
      <c r="C23" s="23">
        <f t="array" aca="1" ref="C23" ca="1">MIN(IF(N(OFFSET($F$1,MOD(ROW($7:$47),7),ROW($7:$47)/7))*IF(C22="",1,NOT(COUNTIF($C$7:C22,ROW($7:$47)))*COUNTIF($C$7:C22,ROW($6:$46)+{-6,0,2,8})),ROW($7:$47)))</f>
        <v>0</v>
      </c>
      <c r="T23" s="8"/>
      <c r="U23" s="8"/>
      <c r="Y23" s="15">
        <f t="shared" si="2"/>
        <v>28</v>
      </c>
      <c r="Z23" s="16">
        <f t="shared" ca="1" si="0"/>
        <v>1</v>
      </c>
      <c r="AA23" s="16"/>
      <c r="AB23" s="17">
        <f t="shared" ca="1" si="1"/>
        <v>0</v>
      </c>
      <c r="AC23" s="16">
        <f ca="1">OR(SUMIF($Y$1:$Y$36,$Y23+{0,-1,1,-8,8},AB$1:AB$36))*$Z23</f>
        <v>0</v>
      </c>
      <c r="AD23" s="16">
        <f ca="1">OR(SUMIF($Y$1:$Y$36,$Y23+{0,-1,1,-8,8},AC$1:AC$36))*$Z23</f>
        <v>0</v>
      </c>
      <c r="AE23" s="16">
        <f ca="1">OR(SUMIF($Y$1:$Y$36,$Y23+{0,-1,1,-8,8},AD$1:AD$36))*$Z23</f>
        <v>0</v>
      </c>
      <c r="AF23" s="16">
        <f ca="1">OR(SUMIF($Y$1:$Y$36,$Y23+{0,-1,1,-8,8},AE$1:AE$36))*$Z23</f>
        <v>0</v>
      </c>
      <c r="AG23" s="16">
        <f ca="1">OR(SUMIF($Y$1:$Y$36,$Y23+{0,-1,1,-8,8},AF$1:AF$36))*$Z23</f>
        <v>0</v>
      </c>
      <c r="AH23" s="16">
        <f ca="1">OR(SUMIF($Y$1:$Y$36,$Y23+{0,-1,1,-8,8},AG$1:AG$36))*$Z23</f>
        <v>0</v>
      </c>
      <c r="AI23" s="16">
        <f ca="1">OR(SUMIF($Y$1:$Y$36,$Y23+{0,-1,1,-8,8},AH$1:AH$36))*$Z23</f>
        <v>0</v>
      </c>
      <c r="AJ23" s="16">
        <f ca="1">OR(SUMIF($Y$1:$Y$36,$Y23+{0,-1,1,-8,8},AI$1:AI$36))*$Z23</f>
        <v>0</v>
      </c>
      <c r="AK23" s="16">
        <f ca="1">OR(SUMIF($Y$1:$Y$36,$Y23+{0,-1,1,-8,8},AJ$1:AJ$36))*$Z23</f>
        <v>0</v>
      </c>
      <c r="AL23" s="16">
        <f ca="1">OR(SUMIF($Y$1:$Y$36,$Y23+{0,-1,1,-8,8},AK$1:AK$36))*$Z23</f>
        <v>0</v>
      </c>
      <c r="AM23" s="16">
        <f ca="1">OR(SUMIF($Y$1:$Y$36,$Y23+{0,-1,1,-8,8},AL$1:AL$36))*$Z23</f>
        <v>0</v>
      </c>
      <c r="AN23" s="16">
        <f ca="1">OR(SUMIF($Y$1:$Y$36,$Y23+{0,-1,1,-8,8},AM$1:AM$36))*$Z23</f>
        <v>0</v>
      </c>
      <c r="AO23" s="16">
        <f ca="1">OR(SUMIF($Y$1:$Y$36,$Y23+{0,-1,1,-8,8},AN$1:AN$36))*$Z23</f>
        <v>0</v>
      </c>
      <c r="AP23" s="16">
        <f ca="1">OR(SUMIF($Y$1:$Y$36,$Y23+{0,-1,1,-8,8},AO$1:AO$36))*$Z23</f>
        <v>0</v>
      </c>
      <c r="AQ23" s="16">
        <f ca="1">OR(SUMIF($Y$1:$Y$36,$Y23+{0,-1,1,-8,8},AP$1:AP$36))*$Z23</f>
        <v>0</v>
      </c>
      <c r="AR23" s="16">
        <f ca="1">OR(SUMIF($Y$1:$Y$36,$Y23+{0,-1,1,-8,8},AQ$1:AQ$36))*$Z23</f>
        <v>0</v>
      </c>
      <c r="AS23" s="16">
        <f ca="1">OR(SUMIF($Y$1:$Y$36,$Y23+{0,-1,1,-8,8},AR$1:AR$36))*$Z23</f>
        <v>0</v>
      </c>
      <c r="AT23" s="16">
        <f ca="1">OR(SUMIF($Y$1:$Y$36,$Y23+{0,-1,1,-8,8},AS$1:AS$36))*$Z23</f>
        <v>0</v>
      </c>
      <c r="AU23" s="16">
        <f ca="1">OR(SUMIF($Y$1:$Y$36,$Y23+{0,-1,1,-8,8},AT$1:AT$36))*$Z23</f>
        <v>0</v>
      </c>
      <c r="AV23" s="16">
        <f ca="1">OR(SUMIF($Y$1:$Y$36,$Y23+{0,-1,1,-8,8},AU$1:AU$36))*$Z23</f>
        <v>0</v>
      </c>
      <c r="AW23" s="16">
        <f ca="1">OR(SUMIF($Y$1:$Y$36,$Y23+{0,-1,1,-8,8},AV$1:AV$36))*$Z23</f>
        <v>0</v>
      </c>
      <c r="AX23" s="16">
        <f ca="1">OR(SUMIF($Y$1:$Y$36,$Y23+{0,-1,1,-8,8},AW$1:AW$36))*$Z23</f>
        <v>0</v>
      </c>
      <c r="AY23" s="16">
        <f ca="1">OR(SUMIF($Y$1:$Y$36,$Y23+{0,-1,1,-8,8},AX$1:AX$36))*$Z23</f>
        <v>0</v>
      </c>
      <c r="AZ23" s="16">
        <f ca="1">OR(SUMIF($Y$1:$Y$36,$Y23+{0,-1,1,-8,8},AY$1:AY$36))*$Z23</f>
        <v>0</v>
      </c>
      <c r="BA23" s="16">
        <f ca="1">OR(SUMIF($Y$1:$Y$36,$Y23+{0,-1,1,-8,8},AZ$1:AZ$36))*$Z23</f>
        <v>0</v>
      </c>
      <c r="BB23" s="16">
        <f ca="1">OR(SUMIF($Y$1:$Y$36,$Y23+{0,-1,1,-8,8},BA$1:BA$36))*$Z23</f>
        <v>0</v>
      </c>
      <c r="BC23" s="16">
        <f ca="1">OR(SUMIF($Y$1:$Y$36,$Y23+{0,-1,1,-8,8},BB$1:BB$36))*$Z23</f>
        <v>0</v>
      </c>
      <c r="BD23" s="16">
        <f ca="1">OR(SUMIF($Y$1:$Y$36,$Y23+{0,-1,1,-8,8},BC$1:BC$36))*$Z23</f>
        <v>0</v>
      </c>
      <c r="BE23" s="16">
        <f ca="1">OR(SUMIF($Y$1:$Y$36,$Y23+{0,-1,1,-8,8},BD$1:BD$36))*$Z23</f>
        <v>0</v>
      </c>
      <c r="BF23" s="16">
        <f ca="1">OR(SUMIF($Y$1:$Y$36,$Y23+{0,-1,1,-8,8},BE$1:BE$36))*$Z23</f>
        <v>0</v>
      </c>
      <c r="BG23" s="16">
        <f ca="1">OR(SUMIF($Y$1:$Y$36,$Y23+{0,-1,1,-8,8},BF$1:BF$36))*$Z23</f>
        <v>0</v>
      </c>
      <c r="BH23" s="16">
        <f ca="1">OR(SUMIF($Y$1:$Y$36,$Y23+{0,-1,1,-8,8},BG$1:BG$36))*$Z23</f>
        <v>0</v>
      </c>
      <c r="BI23" s="16">
        <f ca="1">OR(SUMIF($Y$1:$Y$36,$Y23+{0,-1,1,-8,8},BH$1:BH$36))*$Z23</f>
        <v>0</v>
      </c>
      <c r="BJ23" s="16">
        <f ca="1">OR(SUMIF($Y$1:$Y$36,$Y23+{0,-1,1,-8,8},BI$1:BI$36))*$Z23</f>
        <v>0</v>
      </c>
      <c r="BK23" s="16">
        <f ca="1">OR(SUMIF($Y$1:$Y$36,$Y23+{0,-1,1,-8,8},BJ$1:BJ$36))*$Z23</f>
        <v>0</v>
      </c>
    </row>
    <row r="24" spans="2:63" ht="15.75" thickBot="1">
      <c r="B24" s="24">
        <f t="array" aca="1" ref="B24" ca="1">MAX(N(OFFSET(F$1,MOD(ROW($7:$47),7),ROW($7:$47)/7))*ROW($9:$49)*IF(B23="",1,NOT(COUNTIF(B$6:B23,ROW($9:$49)))*COUNTIF(B$6:B23,ROW($8:$48)+{-6,0,2,8})))</f>
        <v>0</v>
      </c>
      <c r="C24" s="24">
        <f t="array" aca="1" ref="C24" ca="1">MIN(IF(N(OFFSET($F$1,MOD(ROW($7:$47),7),ROW($7:$47)/7))*IF(C23="",1,NOT(COUNTIF($C$7:C23,ROW($7:$47)))*COUNTIF($C$7:C23,ROW($6:$46)+{-6,0,2,8})),ROW($7:$47)))</f>
        <v>0</v>
      </c>
      <c r="T24" s="8"/>
      <c r="U24" s="8"/>
      <c r="Y24" s="15">
        <f t="shared" si="2"/>
        <v>29</v>
      </c>
      <c r="Z24" s="16">
        <f t="shared" ca="1" si="0"/>
        <v>1</v>
      </c>
      <c r="AA24" s="16"/>
      <c r="AB24" s="17">
        <f t="shared" ca="1" si="1"/>
        <v>0</v>
      </c>
      <c r="AC24" s="16">
        <f ca="1">OR(SUMIF($Y$1:$Y$36,$Y24+{0,-1,1,-8,8},AB$1:AB$36))*$Z24</f>
        <v>0</v>
      </c>
      <c r="AD24" s="16">
        <f ca="1">OR(SUMIF($Y$1:$Y$36,$Y24+{0,-1,1,-8,8},AC$1:AC$36))*$Z24</f>
        <v>0</v>
      </c>
      <c r="AE24" s="16">
        <f ca="1">OR(SUMIF($Y$1:$Y$36,$Y24+{0,-1,1,-8,8},AD$1:AD$36))*$Z24</f>
        <v>0</v>
      </c>
      <c r="AF24" s="16">
        <f ca="1">OR(SUMIF($Y$1:$Y$36,$Y24+{0,-1,1,-8,8},AE$1:AE$36))*$Z24</f>
        <v>0</v>
      </c>
      <c r="AG24" s="16">
        <f ca="1">OR(SUMIF($Y$1:$Y$36,$Y24+{0,-1,1,-8,8},AF$1:AF$36))*$Z24</f>
        <v>0</v>
      </c>
      <c r="AH24" s="16">
        <f ca="1">OR(SUMIF($Y$1:$Y$36,$Y24+{0,-1,1,-8,8},AG$1:AG$36))*$Z24</f>
        <v>0</v>
      </c>
      <c r="AI24" s="16">
        <f ca="1">OR(SUMIF($Y$1:$Y$36,$Y24+{0,-1,1,-8,8},AH$1:AH$36))*$Z24</f>
        <v>0</v>
      </c>
      <c r="AJ24" s="16">
        <f ca="1">OR(SUMIF($Y$1:$Y$36,$Y24+{0,-1,1,-8,8},AI$1:AI$36))*$Z24</f>
        <v>0</v>
      </c>
      <c r="AK24" s="16">
        <f ca="1">OR(SUMIF($Y$1:$Y$36,$Y24+{0,-1,1,-8,8},AJ$1:AJ$36))*$Z24</f>
        <v>0</v>
      </c>
      <c r="AL24" s="16">
        <f ca="1">OR(SUMIF($Y$1:$Y$36,$Y24+{0,-1,1,-8,8},AK$1:AK$36))*$Z24</f>
        <v>0</v>
      </c>
      <c r="AM24" s="16">
        <f ca="1">OR(SUMIF($Y$1:$Y$36,$Y24+{0,-1,1,-8,8},AL$1:AL$36))*$Z24</f>
        <v>0</v>
      </c>
      <c r="AN24" s="16">
        <f ca="1">OR(SUMIF($Y$1:$Y$36,$Y24+{0,-1,1,-8,8},AM$1:AM$36))*$Z24</f>
        <v>0</v>
      </c>
      <c r="AO24" s="16">
        <f ca="1">OR(SUMIF($Y$1:$Y$36,$Y24+{0,-1,1,-8,8},AN$1:AN$36))*$Z24</f>
        <v>0</v>
      </c>
      <c r="AP24" s="16">
        <f ca="1">OR(SUMIF($Y$1:$Y$36,$Y24+{0,-1,1,-8,8},AO$1:AO$36))*$Z24</f>
        <v>0</v>
      </c>
      <c r="AQ24" s="16">
        <f ca="1">OR(SUMIF($Y$1:$Y$36,$Y24+{0,-1,1,-8,8},AP$1:AP$36))*$Z24</f>
        <v>0</v>
      </c>
      <c r="AR24" s="16">
        <f ca="1">OR(SUMIF($Y$1:$Y$36,$Y24+{0,-1,1,-8,8},AQ$1:AQ$36))*$Z24</f>
        <v>0</v>
      </c>
      <c r="AS24" s="16">
        <f ca="1">OR(SUMIF($Y$1:$Y$36,$Y24+{0,-1,1,-8,8},AR$1:AR$36))*$Z24</f>
        <v>0</v>
      </c>
      <c r="AT24" s="16">
        <f ca="1">OR(SUMIF($Y$1:$Y$36,$Y24+{0,-1,1,-8,8},AS$1:AS$36))*$Z24</f>
        <v>0</v>
      </c>
      <c r="AU24" s="16">
        <f ca="1">OR(SUMIF($Y$1:$Y$36,$Y24+{0,-1,1,-8,8},AT$1:AT$36))*$Z24</f>
        <v>0</v>
      </c>
      <c r="AV24" s="16">
        <f ca="1">OR(SUMIF($Y$1:$Y$36,$Y24+{0,-1,1,-8,8},AU$1:AU$36))*$Z24</f>
        <v>0</v>
      </c>
      <c r="AW24" s="16">
        <f ca="1">OR(SUMIF($Y$1:$Y$36,$Y24+{0,-1,1,-8,8},AV$1:AV$36))*$Z24</f>
        <v>0</v>
      </c>
      <c r="AX24" s="16">
        <f ca="1">OR(SUMIF($Y$1:$Y$36,$Y24+{0,-1,1,-8,8},AW$1:AW$36))*$Z24</f>
        <v>0</v>
      </c>
      <c r="AY24" s="16">
        <f ca="1">OR(SUMIF($Y$1:$Y$36,$Y24+{0,-1,1,-8,8},AX$1:AX$36))*$Z24</f>
        <v>0</v>
      </c>
      <c r="AZ24" s="16">
        <f ca="1">OR(SUMIF($Y$1:$Y$36,$Y24+{0,-1,1,-8,8},AY$1:AY$36))*$Z24</f>
        <v>0</v>
      </c>
      <c r="BA24" s="16">
        <f ca="1">OR(SUMIF($Y$1:$Y$36,$Y24+{0,-1,1,-8,8},AZ$1:AZ$36))*$Z24</f>
        <v>0</v>
      </c>
      <c r="BB24" s="16">
        <f ca="1">OR(SUMIF($Y$1:$Y$36,$Y24+{0,-1,1,-8,8},BA$1:BA$36))*$Z24</f>
        <v>0</v>
      </c>
      <c r="BC24" s="16">
        <f ca="1">OR(SUMIF($Y$1:$Y$36,$Y24+{0,-1,1,-8,8},BB$1:BB$36))*$Z24</f>
        <v>0</v>
      </c>
      <c r="BD24" s="16">
        <f ca="1">OR(SUMIF($Y$1:$Y$36,$Y24+{0,-1,1,-8,8},BC$1:BC$36))*$Z24</f>
        <v>0</v>
      </c>
      <c r="BE24" s="16">
        <f ca="1">OR(SUMIF($Y$1:$Y$36,$Y24+{0,-1,1,-8,8},BD$1:BD$36))*$Z24</f>
        <v>0</v>
      </c>
      <c r="BF24" s="16">
        <f ca="1">OR(SUMIF($Y$1:$Y$36,$Y24+{0,-1,1,-8,8},BE$1:BE$36))*$Z24</f>
        <v>0</v>
      </c>
      <c r="BG24" s="16">
        <f ca="1">OR(SUMIF($Y$1:$Y$36,$Y24+{0,-1,1,-8,8},BF$1:BF$36))*$Z24</f>
        <v>0</v>
      </c>
      <c r="BH24" s="16">
        <f ca="1">OR(SUMIF($Y$1:$Y$36,$Y24+{0,-1,1,-8,8},BG$1:BG$36))*$Z24</f>
        <v>0</v>
      </c>
      <c r="BI24" s="16">
        <f ca="1">OR(SUMIF($Y$1:$Y$36,$Y24+{0,-1,1,-8,8},BH$1:BH$36))*$Z24</f>
        <v>0</v>
      </c>
      <c r="BJ24" s="16">
        <f ca="1">OR(SUMIF($Y$1:$Y$36,$Y24+{0,-1,1,-8,8},BI$1:BI$36))*$Z24</f>
        <v>0</v>
      </c>
      <c r="BK24" s="16">
        <f ca="1">OR(SUMIF($Y$1:$Y$36,$Y24+{0,-1,1,-8,8},BJ$1:BJ$36))*$Z24</f>
        <v>0</v>
      </c>
    </row>
    <row r="25" spans="2:63">
      <c r="T25" s="8"/>
      <c r="U25" s="8"/>
      <c r="Y25" s="15">
        <f t="shared" si="2"/>
        <v>32</v>
      </c>
      <c r="Z25" s="16">
        <f t="shared" ca="1" si="0"/>
        <v>1</v>
      </c>
      <c r="AA25" s="16"/>
      <c r="AB25" s="17">
        <f t="shared" ca="1" si="1"/>
        <v>0</v>
      </c>
      <c r="AC25" s="16">
        <f ca="1">OR(SUMIF($Y$1:$Y$36,$Y25+{0,-1,1,-8,8},AB$1:AB$36))*$Z25</f>
        <v>0</v>
      </c>
      <c r="AD25" s="16">
        <f ca="1">OR(SUMIF($Y$1:$Y$36,$Y25+{0,-1,1,-8,8},AC$1:AC$36))*$Z25</f>
        <v>0</v>
      </c>
      <c r="AE25" s="16">
        <f ca="1">OR(SUMIF($Y$1:$Y$36,$Y25+{0,-1,1,-8,8},AD$1:AD$36))*$Z25</f>
        <v>0</v>
      </c>
      <c r="AF25" s="16">
        <f ca="1">OR(SUMIF($Y$1:$Y$36,$Y25+{0,-1,1,-8,8},AE$1:AE$36))*$Z25</f>
        <v>0</v>
      </c>
      <c r="AG25" s="16">
        <f ca="1">OR(SUMIF($Y$1:$Y$36,$Y25+{0,-1,1,-8,8},AF$1:AF$36))*$Z25</f>
        <v>0</v>
      </c>
      <c r="AH25" s="16">
        <f ca="1">OR(SUMIF($Y$1:$Y$36,$Y25+{0,-1,1,-8,8},AG$1:AG$36))*$Z25</f>
        <v>0</v>
      </c>
      <c r="AI25" s="16">
        <f ca="1">OR(SUMIF($Y$1:$Y$36,$Y25+{0,-1,1,-8,8},AH$1:AH$36))*$Z25</f>
        <v>0</v>
      </c>
      <c r="AJ25" s="16">
        <f ca="1">OR(SUMIF($Y$1:$Y$36,$Y25+{0,-1,1,-8,8},AI$1:AI$36))*$Z25</f>
        <v>0</v>
      </c>
      <c r="AK25" s="16">
        <f ca="1">OR(SUMIF($Y$1:$Y$36,$Y25+{0,-1,1,-8,8},AJ$1:AJ$36))*$Z25</f>
        <v>0</v>
      </c>
      <c r="AL25" s="16">
        <f ca="1">OR(SUMIF($Y$1:$Y$36,$Y25+{0,-1,1,-8,8},AK$1:AK$36))*$Z25</f>
        <v>0</v>
      </c>
      <c r="AM25" s="16">
        <f ca="1">OR(SUMIF($Y$1:$Y$36,$Y25+{0,-1,1,-8,8},AL$1:AL$36))*$Z25</f>
        <v>0</v>
      </c>
      <c r="AN25" s="16">
        <f ca="1">OR(SUMIF($Y$1:$Y$36,$Y25+{0,-1,1,-8,8},AM$1:AM$36))*$Z25</f>
        <v>0</v>
      </c>
      <c r="AO25" s="16">
        <f ca="1">OR(SUMIF($Y$1:$Y$36,$Y25+{0,-1,1,-8,8},AN$1:AN$36))*$Z25</f>
        <v>0</v>
      </c>
      <c r="AP25" s="16">
        <f ca="1">OR(SUMIF($Y$1:$Y$36,$Y25+{0,-1,1,-8,8},AO$1:AO$36))*$Z25</f>
        <v>0</v>
      </c>
      <c r="AQ25" s="16">
        <f ca="1">OR(SUMIF($Y$1:$Y$36,$Y25+{0,-1,1,-8,8},AP$1:AP$36))*$Z25</f>
        <v>0</v>
      </c>
      <c r="AR25" s="16">
        <f ca="1">OR(SUMIF($Y$1:$Y$36,$Y25+{0,-1,1,-8,8},AQ$1:AQ$36))*$Z25</f>
        <v>0</v>
      </c>
      <c r="AS25" s="16">
        <f ca="1">OR(SUMIF($Y$1:$Y$36,$Y25+{0,-1,1,-8,8},AR$1:AR$36))*$Z25</f>
        <v>0</v>
      </c>
      <c r="AT25" s="16">
        <f ca="1">OR(SUMIF($Y$1:$Y$36,$Y25+{0,-1,1,-8,8},AS$1:AS$36))*$Z25</f>
        <v>0</v>
      </c>
      <c r="AU25" s="16">
        <f ca="1">OR(SUMIF($Y$1:$Y$36,$Y25+{0,-1,1,-8,8},AT$1:AT$36))*$Z25</f>
        <v>0</v>
      </c>
      <c r="AV25" s="16">
        <f ca="1">OR(SUMIF($Y$1:$Y$36,$Y25+{0,-1,1,-8,8},AU$1:AU$36))*$Z25</f>
        <v>0</v>
      </c>
      <c r="AW25" s="16">
        <f ca="1">OR(SUMIF($Y$1:$Y$36,$Y25+{0,-1,1,-8,8},AV$1:AV$36))*$Z25</f>
        <v>0</v>
      </c>
      <c r="AX25" s="16">
        <f ca="1">OR(SUMIF($Y$1:$Y$36,$Y25+{0,-1,1,-8,8},AW$1:AW$36))*$Z25</f>
        <v>0</v>
      </c>
      <c r="AY25" s="16">
        <f ca="1">OR(SUMIF($Y$1:$Y$36,$Y25+{0,-1,1,-8,8},AX$1:AX$36))*$Z25</f>
        <v>0</v>
      </c>
      <c r="AZ25" s="16">
        <f ca="1">OR(SUMIF($Y$1:$Y$36,$Y25+{0,-1,1,-8,8},AY$1:AY$36))*$Z25</f>
        <v>0</v>
      </c>
      <c r="BA25" s="16">
        <f ca="1">OR(SUMIF($Y$1:$Y$36,$Y25+{0,-1,1,-8,8},AZ$1:AZ$36))*$Z25</f>
        <v>0</v>
      </c>
      <c r="BB25" s="16">
        <f ca="1">OR(SUMIF($Y$1:$Y$36,$Y25+{0,-1,1,-8,8},BA$1:BA$36))*$Z25</f>
        <v>0</v>
      </c>
      <c r="BC25" s="16">
        <f ca="1">OR(SUMIF($Y$1:$Y$36,$Y25+{0,-1,1,-8,8},BB$1:BB$36))*$Z25</f>
        <v>0</v>
      </c>
      <c r="BD25" s="16">
        <f ca="1">OR(SUMIF($Y$1:$Y$36,$Y25+{0,-1,1,-8,8},BC$1:BC$36))*$Z25</f>
        <v>0</v>
      </c>
      <c r="BE25" s="16">
        <f ca="1">OR(SUMIF($Y$1:$Y$36,$Y25+{0,-1,1,-8,8},BD$1:BD$36))*$Z25</f>
        <v>0</v>
      </c>
      <c r="BF25" s="16">
        <f ca="1">OR(SUMIF($Y$1:$Y$36,$Y25+{0,-1,1,-8,8},BE$1:BE$36))*$Z25</f>
        <v>0</v>
      </c>
      <c r="BG25" s="16">
        <f ca="1">OR(SUMIF($Y$1:$Y$36,$Y25+{0,-1,1,-8,8},BF$1:BF$36))*$Z25</f>
        <v>0</v>
      </c>
      <c r="BH25" s="16">
        <f ca="1">OR(SUMIF($Y$1:$Y$36,$Y25+{0,-1,1,-8,8},BG$1:BG$36))*$Z25</f>
        <v>0</v>
      </c>
      <c r="BI25" s="16">
        <f ca="1">OR(SUMIF($Y$1:$Y$36,$Y25+{0,-1,1,-8,8},BH$1:BH$36))*$Z25</f>
        <v>0</v>
      </c>
      <c r="BJ25" s="16">
        <f ca="1">OR(SUMIF($Y$1:$Y$36,$Y25+{0,-1,1,-8,8},BI$1:BI$36))*$Z25</f>
        <v>0</v>
      </c>
      <c r="BK25" s="16">
        <f ca="1">OR(SUMIF($Y$1:$Y$36,$Y25+{0,-1,1,-8,8},BJ$1:BJ$36))*$Z25</f>
        <v>0</v>
      </c>
    </row>
    <row r="26" spans="2:63">
      <c r="B26" s="8" t="s">
        <v>1</v>
      </c>
      <c r="C26" s="7" t="s">
        <v>8</v>
      </c>
      <c r="T26" s="8"/>
      <c r="U26" s="8"/>
      <c r="Y26" s="15">
        <f t="shared" si="2"/>
        <v>33</v>
      </c>
      <c r="Z26" s="16">
        <f t="shared" ca="1" si="0"/>
        <v>1</v>
      </c>
      <c r="AA26" s="16"/>
      <c r="AB26" s="17">
        <f t="shared" ca="1" si="1"/>
        <v>0</v>
      </c>
      <c r="AC26" s="16">
        <f ca="1">OR(SUMIF($Y$1:$Y$36,$Y26+{0,-1,1,-8,8},AB$1:AB$36))*$Z26</f>
        <v>0</v>
      </c>
      <c r="AD26" s="16">
        <f ca="1">OR(SUMIF($Y$1:$Y$36,$Y26+{0,-1,1,-8,8},AC$1:AC$36))*$Z26</f>
        <v>0</v>
      </c>
      <c r="AE26" s="16">
        <f ca="1">OR(SUMIF($Y$1:$Y$36,$Y26+{0,-1,1,-8,8},AD$1:AD$36))*$Z26</f>
        <v>0</v>
      </c>
      <c r="AF26" s="16">
        <f ca="1">OR(SUMIF($Y$1:$Y$36,$Y26+{0,-1,1,-8,8},AE$1:AE$36))*$Z26</f>
        <v>0</v>
      </c>
      <c r="AG26" s="16">
        <f ca="1">OR(SUMIF($Y$1:$Y$36,$Y26+{0,-1,1,-8,8},AF$1:AF$36))*$Z26</f>
        <v>0</v>
      </c>
      <c r="AH26" s="16">
        <f ca="1">OR(SUMIF($Y$1:$Y$36,$Y26+{0,-1,1,-8,8},AG$1:AG$36))*$Z26</f>
        <v>0</v>
      </c>
      <c r="AI26" s="16">
        <f ca="1">OR(SUMIF($Y$1:$Y$36,$Y26+{0,-1,1,-8,8},AH$1:AH$36))*$Z26</f>
        <v>0</v>
      </c>
      <c r="AJ26" s="16">
        <f ca="1">OR(SUMIF($Y$1:$Y$36,$Y26+{0,-1,1,-8,8},AI$1:AI$36))*$Z26</f>
        <v>0</v>
      </c>
      <c r="AK26" s="16">
        <f ca="1">OR(SUMIF($Y$1:$Y$36,$Y26+{0,-1,1,-8,8},AJ$1:AJ$36))*$Z26</f>
        <v>0</v>
      </c>
      <c r="AL26" s="16">
        <f ca="1">OR(SUMIF($Y$1:$Y$36,$Y26+{0,-1,1,-8,8},AK$1:AK$36))*$Z26</f>
        <v>0</v>
      </c>
      <c r="AM26" s="16">
        <f ca="1">OR(SUMIF($Y$1:$Y$36,$Y26+{0,-1,1,-8,8},AL$1:AL$36))*$Z26</f>
        <v>0</v>
      </c>
      <c r="AN26" s="16">
        <f ca="1">OR(SUMIF($Y$1:$Y$36,$Y26+{0,-1,1,-8,8},AM$1:AM$36))*$Z26</f>
        <v>0</v>
      </c>
      <c r="AO26" s="16">
        <f ca="1">OR(SUMIF($Y$1:$Y$36,$Y26+{0,-1,1,-8,8},AN$1:AN$36))*$Z26</f>
        <v>0</v>
      </c>
      <c r="AP26" s="16">
        <f ca="1">OR(SUMIF($Y$1:$Y$36,$Y26+{0,-1,1,-8,8},AO$1:AO$36))*$Z26</f>
        <v>0</v>
      </c>
      <c r="AQ26" s="16">
        <f ca="1">OR(SUMIF($Y$1:$Y$36,$Y26+{0,-1,1,-8,8},AP$1:AP$36))*$Z26</f>
        <v>0</v>
      </c>
      <c r="AR26" s="16">
        <f ca="1">OR(SUMIF($Y$1:$Y$36,$Y26+{0,-1,1,-8,8},AQ$1:AQ$36))*$Z26</f>
        <v>0</v>
      </c>
      <c r="AS26" s="16">
        <f ca="1">OR(SUMIF($Y$1:$Y$36,$Y26+{0,-1,1,-8,8},AR$1:AR$36))*$Z26</f>
        <v>0</v>
      </c>
      <c r="AT26" s="16">
        <f ca="1">OR(SUMIF($Y$1:$Y$36,$Y26+{0,-1,1,-8,8},AS$1:AS$36))*$Z26</f>
        <v>0</v>
      </c>
      <c r="AU26" s="16">
        <f ca="1">OR(SUMIF($Y$1:$Y$36,$Y26+{0,-1,1,-8,8},AT$1:AT$36))*$Z26</f>
        <v>0</v>
      </c>
      <c r="AV26" s="16">
        <f ca="1">OR(SUMIF($Y$1:$Y$36,$Y26+{0,-1,1,-8,8},AU$1:AU$36))*$Z26</f>
        <v>0</v>
      </c>
      <c r="AW26" s="16">
        <f ca="1">OR(SUMIF($Y$1:$Y$36,$Y26+{0,-1,1,-8,8},AV$1:AV$36))*$Z26</f>
        <v>0</v>
      </c>
      <c r="AX26" s="16">
        <f ca="1">OR(SUMIF($Y$1:$Y$36,$Y26+{0,-1,1,-8,8},AW$1:AW$36))*$Z26</f>
        <v>0</v>
      </c>
      <c r="AY26" s="16">
        <f ca="1">OR(SUMIF($Y$1:$Y$36,$Y26+{0,-1,1,-8,8},AX$1:AX$36))*$Z26</f>
        <v>0</v>
      </c>
      <c r="AZ26" s="16">
        <f ca="1">OR(SUMIF($Y$1:$Y$36,$Y26+{0,-1,1,-8,8},AY$1:AY$36))*$Z26</f>
        <v>0</v>
      </c>
      <c r="BA26" s="16">
        <f ca="1">OR(SUMIF($Y$1:$Y$36,$Y26+{0,-1,1,-8,8},AZ$1:AZ$36))*$Z26</f>
        <v>0</v>
      </c>
      <c r="BB26" s="16">
        <f ca="1">OR(SUMIF($Y$1:$Y$36,$Y26+{0,-1,1,-8,8},BA$1:BA$36))*$Z26</f>
        <v>0</v>
      </c>
      <c r="BC26" s="16">
        <f ca="1">OR(SUMIF($Y$1:$Y$36,$Y26+{0,-1,1,-8,8},BB$1:BB$36))*$Z26</f>
        <v>0</v>
      </c>
      <c r="BD26" s="16">
        <f ca="1">OR(SUMIF($Y$1:$Y$36,$Y26+{0,-1,1,-8,8},BC$1:BC$36))*$Z26</f>
        <v>0</v>
      </c>
      <c r="BE26" s="16">
        <f ca="1">OR(SUMIF($Y$1:$Y$36,$Y26+{0,-1,1,-8,8},BD$1:BD$36))*$Z26</f>
        <v>0</v>
      </c>
      <c r="BF26" s="16">
        <f ca="1">OR(SUMIF($Y$1:$Y$36,$Y26+{0,-1,1,-8,8},BE$1:BE$36))*$Z26</f>
        <v>0</v>
      </c>
      <c r="BG26" s="16">
        <f ca="1">OR(SUMIF($Y$1:$Y$36,$Y26+{0,-1,1,-8,8},BF$1:BF$36))*$Z26</f>
        <v>0</v>
      </c>
      <c r="BH26" s="16">
        <f ca="1">OR(SUMIF($Y$1:$Y$36,$Y26+{0,-1,1,-8,8},BG$1:BG$36))*$Z26</f>
        <v>0</v>
      </c>
      <c r="BI26" s="16">
        <f ca="1">OR(SUMIF($Y$1:$Y$36,$Y26+{0,-1,1,-8,8},BH$1:BH$36))*$Z26</f>
        <v>0</v>
      </c>
      <c r="BJ26" s="16">
        <f ca="1">OR(SUMIF($Y$1:$Y$36,$Y26+{0,-1,1,-8,8},BI$1:BI$36))*$Z26</f>
        <v>0</v>
      </c>
      <c r="BK26" s="16">
        <f ca="1">OR(SUMIF($Y$1:$Y$36,$Y26+{0,-1,1,-8,8},BJ$1:BJ$36))*$Z26</f>
        <v>0</v>
      </c>
    </row>
    <row r="27" spans="2:63">
      <c r="B27" s="7">
        <f>LEN(B26)</f>
        <v>167</v>
      </c>
      <c r="C27" s="7">
        <f>LEN(C26)</f>
        <v>175</v>
      </c>
      <c r="T27" s="8"/>
      <c r="U27" s="8"/>
      <c r="Y27" s="15">
        <f t="shared" si="2"/>
        <v>34</v>
      </c>
      <c r="Z27" s="16">
        <f t="shared" ca="1" si="0"/>
        <v>1</v>
      </c>
      <c r="AA27" s="16"/>
      <c r="AB27" s="17">
        <f t="shared" ca="1" si="1"/>
        <v>0</v>
      </c>
      <c r="AC27" s="16">
        <f ca="1">OR(SUMIF($Y$1:$Y$36,$Y27+{0,-1,1,-8,8},AB$1:AB$36))*$Z27</f>
        <v>0</v>
      </c>
      <c r="AD27" s="16">
        <f ca="1">OR(SUMIF($Y$1:$Y$36,$Y27+{0,-1,1,-8,8},AC$1:AC$36))*$Z27</f>
        <v>0</v>
      </c>
      <c r="AE27" s="16">
        <f ca="1">OR(SUMIF($Y$1:$Y$36,$Y27+{0,-1,1,-8,8},AD$1:AD$36))*$Z27</f>
        <v>0</v>
      </c>
      <c r="AF27" s="16">
        <f ca="1">OR(SUMIF($Y$1:$Y$36,$Y27+{0,-1,1,-8,8},AE$1:AE$36))*$Z27</f>
        <v>0</v>
      </c>
      <c r="AG27" s="16">
        <f ca="1">OR(SUMIF($Y$1:$Y$36,$Y27+{0,-1,1,-8,8},AF$1:AF$36))*$Z27</f>
        <v>0</v>
      </c>
      <c r="AH27" s="16">
        <f ca="1">OR(SUMIF($Y$1:$Y$36,$Y27+{0,-1,1,-8,8},AG$1:AG$36))*$Z27</f>
        <v>0</v>
      </c>
      <c r="AI27" s="16">
        <f ca="1">OR(SUMIF($Y$1:$Y$36,$Y27+{0,-1,1,-8,8},AH$1:AH$36))*$Z27</f>
        <v>0</v>
      </c>
      <c r="AJ27" s="16">
        <f ca="1">OR(SUMIF($Y$1:$Y$36,$Y27+{0,-1,1,-8,8},AI$1:AI$36))*$Z27</f>
        <v>0</v>
      </c>
      <c r="AK27" s="16">
        <f ca="1">OR(SUMIF($Y$1:$Y$36,$Y27+{0,-1,1,-8,8},AJ$1:AJ$36))*$Z27</f>
        <v>0</v>
      </c>
      <c r="AL27" s="16">
        <f ca="1">OR(SUMIF($Y$1:$Y$36,$Y27+{0,-1,1,-8,8},AK$1:AK$36))*$Z27</f>
        <v>0</v>
      </c>
      <c r="AM27" s="16">
        <f ca="1">OR(SUMIF($Y$1:$Y$36,$Y27+{0,-1,1,-8,8},AL$1:AL$36))*$Z27</f>
        <v>0</v>
      </c>
      <c r="AN27" s="16">
        <f ca="1">OR(SUMIF($Y$1:$Y$36,$Y27+{0,-1,1,-8,8},AM$1:AM$36))*$Z27</f>
        <v>0</v>
      </c>
      <c r="AO27" s="16">
        <f ca="1">OR(SUMIF($Y$1:$Y$36,$Y27+{0,-1,1,-8,8},AN$1:AN$36))*$Z27</f>
        <v>0</v>
      </c>
      <c r="AP27" s="16">
        <f ca="1">OR(SUMIF($Y$1:$Y$36,$Y27+{0,-1,1,-8,8},AO$1:AO$36))*$Z27</f>
        <v>0</v>
      </c>
      <c r="AQ27" s="16">
        <f ca="1">OR(SUMIF($Y$1:$Y$36,$Y27+{0,-1,1,-8,8},AP$1:AP$36))*$Z27</f>
        <v>0</v>
      </c>
      <c r="AR27" s="16">
        <f ca="1">OR(SUMIF($Y$1:$Y$36,$Y27+{0,-1,1,-8,8},AQ$1:AQ$36))*$Z27</f>
        <v>0</v>
      </c>
      <c r="AS27" s="16">
        <f ca="1">OR(SUMIF($Y$1:$Y$36,$Y27+{0,-1,1,-8,8},AR$1:AR$36))*$Z27</f>
        <v>0</v>
      </c>
      <c r="AT27" s="16">
        <f ca="1">OR(SUMIF($Y$1:$Y$36,$Y27+{0,-1,1,-8,8},AS$1:AS$36))*$Z27</f>
        <v>0</v>
      </c>
      <c r="AU27" s="16">
        <f ca="1">OR(SUMIF($Y$1:$Y$36,$Y27+{0,-1,1,-8,8},AT$1:AT$36))*$Z27</f>
        <v>0</v>
      </c>
      <c r="AV27" s="16">
        <f ca="1">OR(SUMIF($Y$1:$Y$36,$Y27+{0,-1,1,-8,8},AU$1:AU$36))*$Z27</f>
        <v>0</v>
      </c>
      <c r="AW27" s="16">
        <f ca="1">OR(SUMIF($Y$1:$Y$36,$Y27+{0,-1,1,-8,8},AV$1:AV$36))*$Z27</f>
        <v>0</v>
      </c>
      <c r="AX27" s="16">
        <f ca="1">OR(SUMIF($Y$1:$Y$36,$Y27+{0,-1,1,-8,8},AW$1:AW$36))*$Z27</f>
        <v>0</v>
      </c>
      <c r="AY27" s="16">
        <f ca="1">OR(SUMIF($Y$1:$Y$36,$Y27+{0,-1,1,-8,8},AX$1:AX$36))*$Z27</f>
        <v>0</v>
      </c>
      <c r="AZ27" s="16">
        <f ca="1">OR(SUMIF($Y$1:$Y$36,$Y27+{0,-1,1,-8,8},AY$1:AY$36))*$Z27</f>
        <v>0</v>
      </c>
      <c r="BA27" s="16">
        <f ca="1">OR(SUMIF($Y$1:$Y$36,$Y27+{0,-1,1,-8,8},AZ$1:AZ$36))*$Z27</f>
        <v>0</v>
      </c>
      <c r="BB27" s="16">
        <f ca="1">OR(SUMIF($Y$1:$Y$36,$Y27+{0,-1,1,-8,8},BA$1:BA$36))*$Z27</f>
        <v>0</v>
      </c>
      <c r="BC27" s="16">
        <f ca="1">OR(SUMIF($Y$1:$Y$36,$Y27+{0,-1,1,-8,8},BB$1:BB$36))*$Z27</f>
        <v>0</v>
      </c>
      <c r="BD27" s="16">
        <f ca="1">OR(SUMIF($Y$1:$Y$36,$Y27+{0,-1,1,-8,8},BC$1:BC$36))*$Z27</f>
        <v>0</v>
      </c>
      <c r="BE27" s="16">
        <f ca="1">OR(SUMIF($Y$1:$Y$36,$Y27+{0,-1,1,-8,8},BD$1:BD$36))*$Z27</f>
        <v>0</v>
      </c>
      <c r="BF27" s="16">
        <f ca="1">OR(SUMIF($Y$1:$Y$36,$Y27+{0,-1,1,-8,8},BE$1:BE$36))*$Z27</f>
        <v>0</v>
      </c>
      <c r="BG27" s="16">
        <f ca="1">OR(SUMIF($Y$1:$Y$36,$Y27+{0,-1,1,-8,8},BF$1:BF$36))*$Z27</f>
        <v>0</v>
      </c>
      <c r="BH27" s="16">
        <f ca="1">OR(SUMIF($Y$1:$Y$36,$Y27+{0,-1,1,-8,8},BG$1:BG$36))*$Z27</f>
        <v>0</v>
      </c>
      <c r="BI27" s="16">
        <f ca="1">OR(SUMIF($Y$1:$Y$36,$Y27+{0,-1,1,-8,8},BH$1:BH$36))*$Z27</f>
        <v>0</v>
      </c>
      <c r="BJ27" s="16">
        <f ca="1">OR(SUMIF($Y$1:$Y$36,$Y27+{0,-1,1,-8,8},BI$1:BI$36))*$Z27</f>
        <v>0</v>
      </c>
      <c r="BK27" s="16">
        <f ca="1">OR(SUMIF($Y$1:$Y$36,$Y27+{0,-1,1,-8,8},BJ$1:BJ$36))*$Z27</f>
        <v>0</v>
      </c>
    </row>
    <row r="28" spans="2:63">
      <c r="T28" s="8"/>
      <c r="U28" s="8"/>
      <c r="Y28" s="15">
        <f t="shared" si="2"/>
        <v>35</v>
      </c>
      <c r="Z28" s="16">
        <f t="shared" ca="1" si="0"/>
        <v>1</v>
      </c>
      <c r="AA28" s="16"/>
      <c r="AB28" s="17">
        <f t="shared" ca="1" si="1"/>
        <v>0</v>
      </c>
      <c r="AC28" s="16">
        <f ca="1">OR(SUMIF($Y$1:$Y$36,$Y28+{0,-1,1,-8,8},AB$1:AB$36))*$Z28</f>
        <v>0</v>
      </c>
      <c r="AD28" s="16">
        <f ca="1">OR(SUMIF($Y$1:$Y$36,$Y28+{0,-1,1,-8,8},AC$1:AC$36))*$Z28</f>
        <v>0</v>
      </c>
      <c r="AE28" s="16">
        <f ca="1">OR(SUMIF($Y$1:$Y$36,$Y28+{0,-1,1,-8,8},AD$1:AD$36))*$Z28</f>
        <v>0</v>
      </c>
      <c r="AF28" s="16">
        <f ca="1">OR(SUMIF($Y$1:$Y$36,$Y28+{0,-1,1,-8,8},AE$1:AE$36))*$Z28</f>
        <v>0</v>
      </c>
      <c r="AG28" s="16">
        <f ca="1">OR(SUMIF($Y$1:$Y$36,$Y28+{0,-1,1,-8,8},AF$1:AF$36))*$Z28</f>
        <v>0</v>
      </c>
      <c r="AH28" s="16">
        <f ca="1">OR(SUMIF($Y$1:$Y$36,$Y28+{0,-1,1,-8,8},AG$1:AG$36))*$Z28</f>
        <v>0</v>
      </c>
      <c r="AI28" s="16">
        <f ca="1">OR(SUMIF($Y$1:$Y$36,$Y28+{0,-1,1,-8,8},AH$1:AH$36))*$Z28</f>
        <v>0</v>
      </c>
      <c r="AJ28" s="16">
        <f ca="1">OR(SUMIF($Y$1:$Y$36,$Y28+{0,-1,1,-8,8},AI$1:AI$36))*$Z28</f>
        <v>0</v>
      </c>
      <c r="AK28" s="16">
        <f ca="1">OR(SUMIF($Y$1:$Y$36,$Y28+{0,-1,1,-8,8},AJ$1:AJ$36))*$Z28</f>
        <v>0</v>
      </c>
      <c r="AL28" s="16">
        <f ca="1">OR(SUMIF($Y$1:$Y$36,$Y28+{0,-1,1,-8,8},AK$1:AK$36))*$Z28</f>
        <v>0</v>
      </c>
      <c r="AM28" s="16">
        <f ca="1">OR(SUMIF($Y$1:$Y$36,$Y28+{0,-1,1,-8,8},AL$1:AL$36))*$Z28</f>
        <v>0</v>
      </c>
      <c r="AN28" s="16">
        <f ca="1">OR(SUMIF($Y$1:$Y$36,$Y28+{0,-1,1,-8,8},AM$1:AM$36))*$Z28</f>
        <v>0</v>
      </c>
      <c r="AO28" s="16">
        <f ca="1">OR(SUMIF($Y$1:$Y$36,$Y28+{0,-1,1,-8,8},AN$1:AN$36))*$Z28</f>
        <v>0</v>
      </c>
      <c r="AP28" s="16">
        <f ca="1">OR(SUMIF($Y$1:$Y$36,$Y28+{0,-1,1,-8,8},AO$1:AO$36))*$Z28</f>
        <v>0</v>
      </c>
      <c r="AQ28" s="16">
        <f ca="1">OR(SUMIF($Y$1:$Y$36,$Y28+{0,-1,1,-8,8},AP$1:AP$36))*$Z28</f>
        <v>0</v>
      </c>
      <c r="AR28" s="16">
        <f ca="1">OR(SUMIF($Y$1:$Y$36,$Y28+{0,-1,1,-8,8},AQ$1:AQ$36))*$Z28</f>
        <v>0</v>
      </c>
      <c r="AS28" s="16">
        <f ca="1">OR(SUMIF($Y$1:$Y$36,$Y28+{0,-1,1,-8,8},AR$1:AR$36))*$Z28</f>
        <v>0</v>
      </c>
      <c r="AT28" s="16">
        <f ca="1">OR(SUMIF($Y$1:$Y$36,$Y28+{0,-1,1,-8,8},AS$1:AS$36))*$Z28</f>
        <v>0</v>
      </c>
      <c r="AU28" s="16">
        <f ca="1">OR(SUMIF($Y$1:$Y$36,$Y28+{0,-1,1,-8,8},AT$1:AT$36))*$Z28</f>
        <v>0</v>
      </c>
      <c r="AV28" s="16">
        <f ca="1">OR(SUMIF($Y$1:$Y$36,$Y28+{0,-1,1,-8,8},AU$1:AU$36))*$Z28</f>
        <v>0</v>
      </c>
      <c r="AW28" s="16">
        <f ca="1">OR(SUMIF($Y$1:$Y$36,$Y28+{0,-1,1,-8,8},AV$1:AV$36))*$Z28</f>
        <v>0</v>
      </c>
      <c r="AX28" s="16">
        <f ca="1">OR(SUMIF($Y$1:$Y$36,$Y28+{0,-1,1,-8,8},AW$1:AW$36))*$Z28</f>
        <v>0</v>
      </c>
      <c r="AY28" s="16">
        <f ca="1">OR(SUMIF($Y$1:$Y$36,$Y28+{0,-1,1,-8,8},AX$1:AX$36))*$Z28</f>
        <v>0</v>
      </c>
      <c r="AZ28" s="16">
        <f ca="1">OR(SUMIF($Y$1:$Y$36,$Y28+{0,-1,1,-8,8},AY$1:AY$36))*$Z28</f>
        <v>0</v>
      </c>
      <c r="BA28" s="16">
        <f ca="1">OR(SUMIF($Y$1:$Y$36,$Y28+{0,-1,1,-8,8},AZ$1:AZ$36))*$Z28</f>
        <v>0</v>
      </c>
      <c r="BB28" s="16">
        <f ca="1">OR(SUMIF($Y$1:$Y$36,$Y28+{0,-1,1,-8,8},BA$1:BA$36))*$Z28</f>
        <v>0</v>
      </c>
      <c r="BC28" s="16">
        <f ca="1">OR(SUMIF($Y$1:$Y$36,$Y28+{0,-1,1,-8,8},BB$1:BB$36))*$Z28</f>
        <v>0</v>
      </c>
      <c r="BD28" s="16">
        <f ca="1">OR(SUMIF($Y$1:$Y$36,$Y28+{0,-1,1,-8,8},BC$1:BC$36))*$Z28</f>
        <v>0</v>
      </c>
      <c r="BE28" s="16">
        <f ca="1">OR(SUMIF($Y$1:$Y$36,$Y28+{0,-1,1,-8,8},BD$1:BD$36))*$Z28</f>
        <v>0</v>
      </c>
      <c r="BF28" s="16">
        <f ca="1">OR(SUMIF($Y$1:$Y$36,$Y28+{0,-1,1,-8,8},BE$1:BE$36))*$Z28</f>
        <v>0</v>
      </c>
      <c r="BG28" s="16">
        <f ca="1">OR(SUMIF($Y$1:$Y$36,$Y28+{0,-1,1,-8,8},BF$1:BF$36))*$Z28</f>
        <v>0</v>
      </c>
      <c r="BH28" s="16">
        <f ca="1">OR(SUMIF($Y$1:$Y$36,$Y28+{0,-1,1,-8,8},BG$1:BG$36))*$Z28</f>
        <v>0</v>
      </c>
      <c r="BI28" s="16">
        <f ca="1">OR(SUMIF($Y$1:$Y$36,$Y28+{0,-1,1,-8,8},BH$1:BH$36))*$Z28</f>
        <v>0</v>
      </c>
      <c r="BJ28" s="16">
        <f ca="1">OR(SUMIF($Y$1:$Y$36,$Y28+{0,-1,1,-8,8},BI$1:BI$36))*$Z28</f>
        <v>0</v>
      </c>
      <c r="BK28" s="16">
        <f ca="1">OR(SUMIF($Y$1:$Y$36,$Y28+{0,-1,1,-8,8},BJ$1:BJ$36))*$Z28</f>
        <v>0</v>
      </c>
    </row>
    <row r="29" spans="2:63">
      <c r="T29" s="8"/>
      <c r="U29" s="8"/>
      <c r="Y29" s="15">
        <f t="shared" si="2"/>
        <v>36</v>
      </c>
      <c r="Z29" s="16">
        <f t="shared" ca="1" si="0"/>
        <v>1</v>
      </c>
      <c r="AA29" s="16"/>
      <c r="AB29" s="17">
        <f t="shared" ca="1" si="1"/>
        <v>0</v>
      </c>
      <c r="AC29" s="16">
        <f ca="1">OR(SUMIF($Y$1:$Y$36,$Y29+{0,-1,1,-8,8},AB$1:AB$36))*$Z29</f>
        <v>0</v>
      </c>
      <c r="AD29" s="16">
        <f ca="1">OR(SUMIF($Y$1:$Y$36,$Y29+{0,-1,1,-8,8},AC$1:AC$36))*$Z29</f>
        <v>0</v>
      </c>
      <c r="AE29" s="16">
        <f ca="1">OR(SUMIF($Y$1:$Y$36,$Y29+{0,-1,1,-8,8},AD$1:AD$36))*$Z29</f>
        <v>0</v>
      </c>
      <c r="AF29" s="16">
        <f ca="1">OR(SUMIF($Y$1:$Y$36,$Y29+{0,-1,1,-8,8},AE$1:AE$36))*$Z29</f>
        <v>0</v>
      </c>
      <c r="AG29" s="16">
        <f ca="1">OR(SUMIF($Y$1:$Y$36,$Y29+{0,-1,1,-8,8},AF$1:AF$36))*$Z29</f>
        <v>0</v>
      </c>
      <c r="AH29" s="16">
        <f ca="1">OR(SUMIF($Y$1:$Y$36,$Y29+{0,-1,1,-8,8},AG$1:AG$36))*$Z29</f>
        <v>0</v>
      </c>
      <c r="AI29" s="16">
        <f ca="1">OR(SUMIF($Y$1:$Y$36,$Y29+{0,-1,1,-8,8},AH$1:AH$36))*$Z29</f>
        <v>0</v>
      </c>
      <c r="AJ29" s="16">
        <f ca="1">OR(SUMIF($Y$1:$Y$36,$Y29+{0,-1,1,-8,8},AI$1:AI$36))*$Z29</f>
        <v>0</v>
      </c>
      <c r="AK29" s="16">
        <f ca="1">OR(SUMIF($Y$1:$Y$36,$Y29+{0,-1,1,-8,8},AJ$1:AJ$36))*$Z29</f>
        <v>0</v>
      </c>
      <c r="AL29" s="16">
        <f ca="1">OR(SUMIF($Y$1:$Y$36,$Y29+{0,-1,1,-8,8},AK$1:AK$36))*$Z29</f>
        <v>0</v>
      </c>
      <c r="AM29" s="16">
        <f ca="1">OR(SUMIF($Y$1:$Y$36,$Y29+{0,-1,1,-8,8},AL$1:AL$36))*$Z29</f>
        <v>0</v>
      </c>
      <c r="AN29" s="16">
        <f ca="1">OR(SUMIF($Y$1:$Y$36,$Y29+{0,-1,1,-8,8},AM$1:AM$36))*$Z29</f>
        <v>0</v>
      </c>
      <c r="AO29" s="16">
        <f ca="1">OR(SUMIF($Y$1:$Y$36,$Y29+{0,-1,1,-8,8},AN$1:AN$36))*$Z29</f>
        <v>0</v>
      </c>
      <c r="AP29" s="16">
        <f ca="1">OR(SUMIF($Y$1:$Y$36,$Y29+{0,-1,1,-8,8},AO$1:AO$36))*$Z29</f>
        <v>0</v>
      </c>
      <c r="AQ29" s="16">
        <f ca="1">OR(SUMIF($Y$1:$Y$36,$Y29+{0,-1,1,-8,8},AP$1:AP$36))*$Z29</f>
        <v>0</v>
      </c>
      <c r="AR29" s="16">
        <f ca="1">OR(SUMIF($Y$1:$Y$36,$Y29+{0,-1,1,-8,8},AQ$1:AQ$36))*$Z29</f>
        <v>0</v>
      </c>
      <c r="AS29" s="16">
        <f ca="1">OR(SUMIF($Y$1:$Y$36,$Y29+{0,-1,1,-8,8},AR$1:AR$36))*$Z29</f>
        <v>0</v>
      </c>
      <c r="AT29" s="16">
        <f ca="1">OR(SUMIF($Y$1:$Y$36,$Y29+{0,-1,1,-8,8},AS$1:AS$36))*$Z29</f>
        <v>0</v>
      </c>
      <c r="AU29" s="16">
        <f ca="1">OR(SUMIF($Y$1:$Y$36,$Y29+{0,-1,1,-8,8},AT$1:AT$36))*$Z29</f>
        <v>0</v>
      </c>
      <c r="AV29" s="16">
        <f ca="1">OR(SUMIF($Y$1:$Y$36,$Y29+{0,-1,1,-8,8},AU$1:AU$36))*$Z29</f>
        <v>0</v>
      </c>
      <c r="AW29" s="16">
        <f ca="1">OR(SUMIF($Y$1:$Y$36,$Y29+{0,-1,1,-8,8},AV$1:AV$36))*$Z29</f>
        <v>0</v>
      </c>
      <c r="AX29" s="16">
        <f ca="1">OR(SUMIF($Y$1:$Y$36,$Y29+{0,-1,1,-8,8},AW$1:AW$36))*$Z29</f>
        <v>0</v>
      </c>
      <c r="AY29" s="16">
        <f ca="1">OR(SUMIF($Y$1:$Y$36,$Y29+{0,-1,1,-8,8},AX$1:AX$36))*$Z29</f>
        <v>0</v>
      </c>
      <c r="AZ29" s="16">
        <f ca="1">OR(SUMIF($Y$1:$Y$36,$Y29+{0,-1,1,-8,8},AY$1:AY$36))*$Z29</f>
        <v>0</v>
      </c>
      <c r="BA29" s="16">
        <f ca="1">OR(SUMIF($Y$1:$Y$36,$Y29+{0,-1,1,-8,8},AZ$1:AZ$36))*$Z29</f>
        <v>0</v>
      </c>
      <c r="BB29" s="16">
        <f ca="1">OR(SUMIF($Y$1:$Y$36,$Y29+{0,-1,1,-8,8},BA$1:BA$36))*$Z29</f>
        <v>0</v>
      </c>
      <c r="BC29" s="16">
        <f ca="1">OR(SUMIF($Y$1:$Y$36,$Y29+{0,-1,1,-8,8},BB$1:BB$36))*$Z29</f>
        <v>0</v>
      </c>
      <c r="BD29" s="16">
        <f ca="1">OR(SUMIF($Y$1:$Y$36,$Y29+{0,-1,1,-8,8},BC$1:BC$36))*$Z29</f>
        <v>0</v>
      </c>
      <c r="BE29" s="16">
        <f ca="1">OR(SUMIF($Y$1:$Y$36,$Y29+{0,-1,1,-8,8},BD$1:BD$36))*$Z29</f>
        <v>0</v>
      </c>
      <c r="BF29" s="16">
        <f ca="1">OR(SUMIF($Y$1:$Y$36,$Y29+{0,-1,1,-8,8},BE$1:BE$36))*$Z29</f>
        <v>0</v>
      </c>
      <c r="BG29" s="16">
        <f ca="1">OR(SUMIF($Y$1:$Y$36,$Y29+{0,-1,1,-8,8},BF$1:BF$36))*$Z29</f>
        <v>0</v>
      </c>
      <c r="BH29" s="16">
        <f ca="1">OR(SUMIF($Y$1:$Y$36,$Y29+{0,-1,1,-8,8},BG$1:BG$36))*$Z29</f>
        <v>0</v>
      </c>
      <c r="BI29" s="16">
        <f ca="1">OR(SUMIF($Y$1:$Y$36,$Y29+{0,-1,1,-8,8},BH$1:BH$36))*$Z29</f>
        <v>0</v>
      </c>
      <c r="BJ29" s="16">
        <f ca="1">OR(SUMIF($Y$1:$Y$36,$Y29+{0,-1,1,-8,8},BI$1:BI$36))*$Z29</f>
        <v>0</v>
      </c>
      <c r="BK29" s="16">
        <f ca="1">OR(SUMIF($Y$1:$Y$36,$Y29+{0,-1,1,-8,8},BJ$1:BJ$36))*$Z29</f>
        <v>0</v>
      </c>
    </row>
    <row r="30" spans="2:63">
      <c r="T30" s="8"/>
      <c r="U30" s="8"/>
      <c r="Y30" s="15">
        <f t="shared" si="2"/>
        <v>37</v>
      </c>
      <c r="Z30" s="16">
        <f t="shared" ca="1" si="0"/>
        <v>1</v>
      </c>
      <c r="AA30" s="16"/>
      <c r="AB30" s="17">
        <f t="shared" ca="1" si="1"/>
        <v>0</v>
      </c>
      <c r="AC30" s="16">
        <f ca="1">OR(SUMIF($Y$1:$Y$36,$Y30+{0,-1,1,-8,8},AB$1:AB$36))*$Z30</f>
        <v>0</v>
      </c>
      <c r="AD30" s="16">
        <f ca="1">OR(SUMIF($Y$1:$Y$36,$Y30+{0,-1,1,-8,8},AC$1:AC$36))*$Z30</f>
        <v>0</v>
      </c>
      <c r="AE30" s="16">
        <f ca="1">OR(SUMIF($Y$1:$Y$36,$Y30+{0,-1,1,-8,8},AD$1:AD$36))*$Z30</f>
        <v>0</v>
      </c>
      <c r="AF30" s="16">
        <f ca="1">OR(SUMIF($Y$1:$Y$36,$Y30+{0,-1,1,-8,8},AE$1:AE$36))*$Z30</f>
        <v>0</v>
      </c>
      <c r="AG30" s="16">
        <f ca="1">OR(SUMIF($Y$1:$Y$36,$Y30+{0,-1,1,-8,8},AF$1:AF$36))*$Z30</f>
        <v>0</v>
      </c>
      <c r="AH30" s="16">
        <f ca="1">OR(SUMIF($Y$1:$Y$36,$Y30+{0,-1,1,-8,8},AG$1:AG$36))*$Z30</f>
        <v>0</v>
      </c>
      <c r="AI30" s="16">
        <f ca="1">OR(SUMIF($Y$1:$Y$36,$Y30+{0,-1,1,-8,8},AH$1:AH$36))*$Z30</f>
        <v>0</v>
      </c>
      <c r="AJ30" s="16">
        <f ca="1">OR(SUMIF($Y$1:$Y$36,$Y30+{0,-1,1,-8,8},AI$1:AI$36))*$Z30</f>
        <v>0</v>
      </c>
      <c r="AK30" s="16">
        <f ca="1">OR(SUMIF($Y$1:$Y$36,$Y30+{0,-1,1,-8,8},AJ$1:AJ$36))*$Z30</f>
        <v>0</v>
      </c>
      <c r="AL30" s="16">
        <f ca="1">OR(SUMIF($Y$1:$Y$36,$Y30+{0,-1,1,-8,8},AK$1:AK$36))*$Z30</f>
        <v>0</v>
      </c>
      <c r="AM30" s="16">
        <f ca="1">OR(SUMIF($Y$1:$Y$36,$Y30+{0,-1,1,-8,8},AL$1:AL$36))*$Z30</f>
        <v>0</v>
      </c>
      <c r="AN30" s="16">
        <f ca="1">OR(SUMIF($Y$1:$Y$36,$Y30+{0,-1,1,-8,8},AM$1:AM$36))*$Z30</f>
        <v>0</v>
      </c>
      <c r="AO30" s="16">
        <f ca="1">OR(SUMIF($Y$1:$Y$36,$Y30+{0,-1,1,-8,8},AN$1:AN$36))*$Z30</f>
        <v>0</v>
      </c>
      <c r="AP30" s="16">
        <f ca="1">OR(SUMIF($Y$1:$Y$36,$Y30+{0,-1,1,-8,8},AO$1:AO$36))*$Z30</f>
        <v>0</v>
      </c>
      <c r="AQ30" s="16">
        <f ca="1">OR(SUMIF($Y$1:$Y$36,$Y30+{0,-1,1,-8,8},AP$1:AP$36))*$Z30</f>
        <v>0</v>
      </c>
      <c r="AR30" s="16">
        <f ca="1">OR(SUMIF($Y$1:$Y$36,$Y30+{0,-1,1,-8,8},AQ$1:AQ$36))*$Z30</f>
        <v>0</v>
      </c>
      <c r="AS30" s="16">
        <f ca="1">OR(SUMIF($Y$1:$Y$36,$Y30+{0,-1,1,-8,8},AR$1:AR$36))*$Z30</f>
        <v>0</v>
      </c>
      <c r="AT30" s="16">
        <f ca="1">OR(SUMIF($Y$1:$Y$36,$Y30+{0,-1,1,-8,8},AS$1:AS$36))*$Z30</f>
        <v>0</v>
      </c>
      <c r="AU30" s="16">
        <f ca="1">OR(SUMIF($Y$1:$Y$36,$Y30+{0,-1,1,-8,8},AT$1:AT$36))*$Z30</f>
        <v>0</v>
      </c>
      <c r="AV30" s="16">
        <f ca="1">OR(SUMIF($Y$1:$Y$36,$Y30+{0,-1,1,-8,8},AU$1:AU$36))*$Z30</f>
        <v>0</v>
      </c>
      <c r="AW30" s="16">
        <f ca="1">OR(SUMIF($Y$1:$Y$36,$Y30+{0,-1,1,-8,8},AV$1:AV$36))*$Z30</f>
        <v>0</v>
      </c>
      <c r="AX30" s="16">
        <f ca="1">OR(SUMIF($Y$1:$Y$36,$Y30+{0,-1,1,-8,8},AW$1:AW$36))*$Z30</f>
        <v>0</v>
      </c>
      <c r="AY30" s="16">
        <f ca="1">OR(SUMIF($Y$1:$Y$36,$Y30+{0,-1,1,-8,8},AX$1:AX$36))*$Z30</f>
        <v>0</v>
      </c>
      <c r="AZ30" s="16">
        <f ca="1">OR(SUMIF($Y$1:$Y$36,$Y30+{0,-1,1,-8,8},AY$1:AY$36))*$Z30</f>
        <v>0</v>
      </c>
      <c r="BA30" s="16">
        <f ca="1">OR(SUMIF($Y$1:$Y$36,$Y30+{0,-1,1,-8,8},AZ$1:AZ$36))*$Z30</f>
        <v>0</v>
      </c>
      <c r="BB30" s="16">
        <f ca="1">OR(SUMIF($Y$1:$Y$36,$Y30+{0,-1,1,-8,8},BA$1:BA$36))*$Z30</f>
        <v>0</v>
      </c>
      <c r="BC30" s="16">
        <f ca="1">OR(SUMIF($Y$1:$Y$36,$Y30+{0,-1,1,-8,8},BB$1:BB$36))*$Z30</f>
        <v>0</v>
      </c>
      <c r="BD30" s="16">
        <f ca="1">OR(SUMIF($Y$1:$Y$36,$Y30+{0,-1,1,-8,8},BC$1:BC$36))*$Z30</f>
        <v>0</v>
      </c>
      <c r="BE30" s="16">
        <f ca="1">OR(SUMIF($Y$1:$Y$36,$Y30+{0,-1,1,-8,8},BD$1:BD$36))*$Z30</f>
        <v>0</v>
      </c>
      <c r="BF30" s="16">
        <f ca="1">OR(SUMIF($Y$1:$Y$36,$Y30+{0,-1,1,-8,8},BE$1:BE$36))*$Z30</f>
        <v>0</v>
      </c>
      <c r="BG30" s="16">
        <f ca="1">OR(SUMIF($Y$1:$Y$36,$Y30+{0,-1,1,-8,8},BF$1:BF$36))*$Z30</f>
        <v>0</v>
      </c>
      <c r="BH30" s="16">
        <f ca="1">OR(SUMIF($Y$1:$Y$36,$Y30+{0,-1,1,-8,8},BG$1:BG$36))*$Z30</f>
        <v>0</v>
      </c>
      <c r="BI30" s="16">
        <f ca="1">OR(SUMIF($Y$1:$Y$36,$Y30+{0,-1,1,-8,8},BH$1:BH$36))*$Z30</f>
        <v>0</v>
      </c>
      <c r="BJ30" s="16">
        <f ca="1">OR(SUMIF($Y$1:$Y$36,$Y30+{0,-1,1,-8,8},BI$1:BI$36))*$Z30</f>
        <v>0</v>
      </c>
      <c r="BK30" s="16">
        <f ca="1">OR(SUMIF($Y$1:$Y$36,$Y30+{0,-1,1,-8,8},BJ$1:BJ$36))*$Z30</f>
        <v>0</v>
      </c>
    </row>
    <row r="31" spans="2:63">
      <c r="T31" s="8"/>
      <c r="U31" s="8"/>
      <c r="Y31" s="15">
        <f t="shared" si="2"/>
        <v>40</v>
      </c>
      <c r="Z31" s="16">
        <f t="shared" ca="1" si="0"/>
        <v>1</v>
      </c>
      <c r="AA31" s="16"/>
      <c r="AB31" s="17">
        <f t="shared" ca="1" si="1"/>
        <v>0</v>
      </c>
      <c r="AC31" s="16">
        <f ca="1">OR(SUMIF($Y$1:$Y$36,$Y31+{0,-1,1,-8,8},AB$1:AB$36))*$Z31</f>
        <v>0</v>
      </c>
      <c r="AD31" s="16">
        <f ca="1">OR(SUMIF($Y$1:$Y$36,$Y31+{0,-1,1,-8,8},AC$1:AC$36))*$Z31</f>
        <v>0</v>
      </c>
      <c r="AE31" s="16">
        <f ca="1">OR(SUMIF($Y$1:$Y$36,$Y31+{0,-1,1,-8,8},AD$1:AD$36))*$Z31</f>
        <v>0</v>
      </c>
      <c r="AF31" s="16">
        <f ca="1">OR(SUMIF($Y$1:$Y$36,$Y31+{0,-1,1,-8,8},AE$1:AE$36))*$Z31</f>
        <v>0</v>
      </c>
      <c r="AG31" s="16">
        <f ca="1">OR(SUMIF($Y$1:$Y$36,$Y31+{0,-1,1,-8,8},AF$1:AF$36))*$Z31</f>
        <v>0</v>
      </c>
      <c r="AH31" s="16">
        <f ca="1">OR(SUMIF($Y$1:$Y$36,$Y31+{0,-1,1,-8,8},AG$1:AG$36))*$Z31</f>
        <v>0</v>
      </c>
      <c r="AI31" s="16">
        <f ca="1">OR(SUMIF($Y$1:$Y$36,$Y31+{0,-1,1,-8,8},AH$1:AH$36))*$Z31</f>
        <v>0</v>
      </c>
      <c r="AJ31" s="16">
        <f ca="1">OR(SUMIF($Y$1:$Y$36,$Y31+{0,-1,1,-8,8},AI$1:AI$36))*$Z31</f>
        <v>0</v>
      </c>
      <c r="AK31" s="16">
        <f ca="1">OR(SUMIF($Y$1:$Y$36,$Y31+{0,-1,1,-8,8},AJ$1:AJ$36))*$Z31</f>
        <v>0</v>
      </c>
      <c r="AL31" s="16">
        <f ca="1">OR(SUMIF($Y$1:$Y$36,$Y31+{0,-1,1,-8,8},AK$1:AK$36))*$Z31</f>
        <v>0</v>
      </c>
      <c r="AM31" s="16">
        <f ca="1">OR(SUMIF($Y$1:$Y$36,$Y31+{0,-1,1,-8,8},AL$1:AL$36))*$Z31</f>
        <v>0</v>
      </c>
      <c r="AN31" s="16">
        <f ca="1">OR(SUMIF($Y$1:$Y$36,$Y31+{0,-1,1,-8,8},AM$1:AM$36))*$Z31</f>
        <v>0</v>
      </c>
      <c r="AO31" s="16">
        <f ca="1">OR(SUMIF($Y$1:$Y$36,$Y31+{0,-1,1,-8,8},AN$1:AN$36))*$Z31</f>
        <v>0</v>
      </c>
      <c r="AP31" s="16">
        <f ca="1">OR(SUMIF($Y$1:$Y$36,$Y31+{0,-1,1,-8,8},AO$1:AO$36))*$Z31</f>
        <v>0</v>
      </c>
      <c r="AQ31" s="16">
        <f ca="1">OR(SUMIF($Y$1:$Y$36,$Y31+{0,-1,1,-8,8},AP$1:AP$36))*$Z31</f>
        <v>0</v>
      </c>
      <c r="AR31" s="16">
        <f ca="1">OR(SUMIF($Y$1:$Y$36,$Y31+{0,-1,1,-8,8},AQ$1:AQ$36))*$Z31</f>
        <v>0</v>
      </c>
      <c r="AS31" s="16">
        <f ca="1">OR(SUMIF($Y$1:$Y$36,$Y31+{0,-1,1,-8,8},AR$1:AR$36))*$Z31</f>
        <v>0</v>
      </c>
      <c r="AT31" s="16">
        <f ca="1">OR(SUMIF($Y$1:$Y$36,$Y31+{0,-1,1,-8,8},AS$1:AS$36))*$Z31</f>
        <v>0</v>
      </c>
      <c r="AU31" s="16">
        <f ca="1">OR(SUMIF($Y$1:$Y$36,$Y31+{0,-1,1,-8,8},AT$1:AT$36))*$Z31</f>
        <v>0</v>
      </c>
      <c r="AV31" s="16">
        <f ca="1">OR(SUMIF($Y$1:$Y$36,$Y31+{0,-1,1,-8,8},AU$1:AU$36))*$Z31</f>
        <v>0</v>
      </c>
      <c r="AW31" s="16">
        <f ca="1">OR(SUMIF($Y$1:$Y$36,$Y31+{0,-1,1,-8,8},AV$1:AV$36))*$Z31</f>
        <v>0</v>
      </c>
      <c r="AX31" s="16">
        <f ca="1">OR(SUMIF($Y$1:$Y$36,$Y31+{0,-1,1,-8,8},AW$1:AW$36))*$Z31</f>
        <v>0</v>
      </c>
      <c r="AY31" s="16">
        <f ca="1">OR(SUMIF($Y$1:$Y$36,$Y31+{0,-1,1,-8,8},AX$1:AX$36))*$Z31</f>
        <v>0</v>
      </c>
      <c r="AZ31" s="16">
        <f ca="1">OR(SUMIF($Y$1:$Y$36,$Y31+{0,-1,1,-8,8},AY$1:AY$36))*$Z31</f>
        <v>0</v>
      </c>
      <c r="BA31" s="16">
        <f ca="1">OR(SUMIF($Y$1:$Y$36,$Y31+{0,-1,1,-8,8},AZ$1:AZ$36))*$Z31</f>
        <v>0</v>
      </c>
      <c r="BB31" s="16">
        <f ca="1">OR(SUMIF($Y$1:$Y$36,$Y31+{0,-1,1,-8,8},BA$1:BA$36))*$Z31</f>
        <v>0</v>
      </c>
      <c r="BC31" s="16">
        <f ca="1">OR(SUMIF($Y$1:$Y$36,$Y31+{0,-1,1,-8,8},BB$1:BB$36))*$Z31</f>
        <v>0</v>
      </c>
      <c r="BD31" s="16">
        <f ca="1">OR(SUMIF($Y$1:$Y$36,$Y31+{0,-1,1,-8,8},BC$1:BC$36))*$Z31</f>
        <v>0</v>
      </c>
      <c r="BE31" s="16">
        <f ca="1">OR(SUMIF($Y$1:$Y$36,$Y31+{0,-1,1,-8,8},BD$1:BD$36))*$Z31</f>
        <v>0</v>
      </c>
      <c r="BF31" s="16">
        <f ca="1">OR(SUMIF($Y$1:$Y$36,$Y31+{0,-1,1,-8,8},BE$1:BE$36))*$Z31</f>
        <v>0</v>
      </c>
      <c r="BG31" s="16">
        <f ca="1">OR(SUMIF($Y$1:$Y$36,$Y31+{0,-1,1,-8,8},BF$1:BF$36))*$Z31</f>
        <v>0</v>
      </c>
      <c r="BH31" s="16">
        <f ca="1">OR(SUMIF($Y$1:$Y$36,$Y31+{0,-1,1,-8,8},BG$1:BG$36))*$Z31</f>
        <v>0</v>
      </c>
      <c r="BI31" s="16">
        <f ca="1">OR(SUMIF($Y$1:$Y$36,$Y31+{0,-1,1,-8,8},BH$1:BH$36))*$Z31</f>
        <v>0</v>
      </c>
      <c r="BJ31" s="16">
        <f ca="1">OR(SUMIF($Y$1:$Y$36,$Y31+{0,-1,1,-8,8},BI$1:BI$36))*$Z31</f>
        <v>0</v>
      </c>
      <c r="BK31" s="16">
        <f ca="1">OR(SUMIF($Y$1:$Y$36,$Y31+{0,-1,1,-8,8},BJ$1:BJ$36))*$Z31</f>
        <v>0</v>
      </c>
    </row>
    <row r="32" spans="2:63">
      <c r="T32" s="8"/>
      <c r="U32" s="8"/>
      <c r="Y32" s="15">
        <f t="shared" si="2"/>
        <v>41</v>
      </c>
      <c r="Z32" s="16">
        <f t="shared" ca="1" si="0"/>
        <v>0</v>
      </c>
      <c r="AA32" s="16"/>
      <c r="AB32" s="17">
        <f t="shared" ca="1" si="1"/>
        <v>0</v>
      </c>
      <c r="AC32" s="16">
        <f ca="1">OR(SUMIF($Y$1:$Y$36,$Y32+{0,-1,1,-8,8},AB$1:AB$36))*$Z32</f>
        <v>0</v>
      </c>
      <c r="AD32" s="16">
        <f ca="1">OR(SUMIF($Y$1:$Y$36,$Y32+{0,-1,1,-8,8},AC$1:AC$36))*$Z32</f>
        <v>0</v>
      </c>
      <c r="AE32" s="16">
        <f ca="1">OR(SUMIF($Y$1:$Y$36,$Y32+{0,-1,1,-8,8},AD$1:AD$36))*$Z32</f>
        <v>0</v>
      </c>
      <c r="AF32" s="16">
        <f ca="1">OR(SUMIF($Y$1:$Y$36,$Y32+{0,-1,1,-8,8},AE$1:AE$36))*$Z32</f>
        <v>0</v>
      </c>
      <c r="AG32" s="16">
        <f ca="1">OR(SUMIF($Y$1:$Y$36,$Y32+{0,-1,1,-8,8},AF$1:AF$36))*$Z32</f>
        <v>0</v>
      </c>
      <c r="AH32" s="16">
        <f ca="1">OR(SUMIF($Y$1:$Y$36,$Y32+{0,-1,1,-8,8},AG$1:AG$36))*$Z32</f>
        <v>0</v>
      </c>
      <c r="AI32" s="16">
        <f ca="1">OR(SUMIF($Y$1:$Y$36,$Y32+{0,-1,1,-8,8},AH$1:AH$36))*$Z32</f>
        <v>0</v>
      </c>
      <c r="AJ32" s="16">
        <f ca="1">OR(SUMIF($Y$1:$Y$36,$Y32+{0,-1,1,-8,8},AI$1:AI$36))*$Z32</f>
        <v>0</v>
      </c>
      <c r="AK32" s="16">
        <f ca="1">OR(SUMIF($Y$1:$Y$36,$Y32+{0,-1,1,-8,8},AJ$1:AJ$36))*$Z32</f>
        <v>0</v>
      </c>
      <c r="AL32" s="16">
        <f ca="1">OR(SUMIF($Y$1:$Y$36,$Y32+{0,-1,1,-8,8},AK$1:AK$36))*$Z32</f>
        <v>0</v>
      </c>
      <c r="AM32" s="16">
        <f ca="1">OR(SUMIF($Y$1:$Y$36,$Y32+{0,-1,1,-8,8},AL$1:AL$36))*$Z32</f>
        <v>0</v>
      </c>
      <c r="AN32" s="16">
        <f ca="1">OR(SUMIF($Y$1:$Y$36,$Y32+{0,-1,1,-8,8},AM$1:AM$36))*$Z32</f>
        <v>0</v>
      </c>
      <c r="AO32" s="16">
        <f ca="1">OR(SUMIF($Y$1:$Y$36,$Y32+{0,-1,1,-8,8},AN$1:AN$36))*$Z32</f>
        <v>0</v>
      </c>
      <c r="AP32" s="16">
        <f ca="1">OR(SUMIF($Y$1:$Y$36,$Y32+{0,-1,1,-8,8},AO$1:AO$36))*$Z32</f>
        <v>0</v>
      </c>
      <c r="AQ32" s="16">
        <f ca="1">OR(SUMIF($Y$1:$Y$36,$Y32+{0,-1,1,-8,8},AP$1:AP$36))*$Z32</f>
        <v>0</v>
      </c>
      <c r="AR32" s="16">
        <f ca="1">OR(SUMIF($Y$1:$Y$36,$Y32+{0,-1,1,-8,8},AQ$1:AQ$36))*$Z32</f>
        <v>0</v>
      </c>
      <c r="AS32" s="16">
        <f ca="1">OR(SUMIF($Y$1:$Y$36,$Y32+{0,-1,1,-8,8},AR$1:AR$36))*$Z32</f>
        <v>0</v>
      </c>
      <c r="AT32" s="16">
        <f ca="1">OR(SUMIF($Y$1:$Y$36,$Y32+{0,-1,1,-8,8},AS$1:AS$36))*$Z32</f>
        <v>0</v>
      </c>
      <c r="AU32" s="16">
        <f ca="1">OR(SUMIF($Y$1:$Y$36,$Y32+{0,-1,1,-8,8},AT$1:AT$36))*$Z32</f>
        <v>0</v>
      </c>
      <c r="AV32" s="16">
        <f ca="1">OR(SUMIF($Y$1:$Y$36,$Y32+{0,-1,1,-8,8},AU$1:AU$36))*$Z32</f>
        <v>0</v>
      </c>
      <c r="AW32" s="16">
        <f ca="1">OR(SUMIF($Y$1:$Y$36,$Y32+{0,-1,1,-8,8},AV$1:AV$36))*$Z32</f>
        <v>0</v>
      </c>
      <c r="AX32" s="16">
        <f ca="1">OR(SUMIF($Y$1:$Y$36,$Y32+{0,-1,1,-8,8},AW$1:AW$36))*$Z32</f>
        <v>0</v>
      </c>
      <c r="AY32" s="16">
        <f ca="1">OR(SUMIF($Y$1:$Y$36,$Y32+{0,-1,1,-8,8},AX$1:AX$36))*$Z32</f>
        <v>0</v>
      </c>
      <c r="AZ32" s="16">
        <f ca="1">OR(SUMIF($Y$1:$Y$36,$Y32+{0,-1,1,-8,8},AY$1:AY$36))*$Z32</f>
        <v>0</v>
      </c>
      <c r="BA32" s="16">
        <f ca="1">OR(SUMIF($Y$1:$Y$36,$Y32+{0,-1,1,-8,8},AZ$1:AZ$36))*$Z32</f>
        <v>0</v>
      </c>
      <c r="BB32" s="16">
        <f ca="1">OR(SUMIF($Y$1:$Y$36,$Y32+{0,-1,1,-8,8},BA$1:BA$36))*$Z32</f>
        <v>0</v>
      </c>
      <c r="BC32" s="16">
        <f ca="1">OR(SUMIF($Y$1:$Y$36,$Y32+{0,-1,1,-8,8},BB$1:BB$36))*$Z32</f>
        <v>0</v>
      </c>
      <c r="BD32" s="16">
        <f ca="1">OR(SUMIF($Y$1:$Y$36,$Y32+{0,-1,1,-8,8},BC$1:BC$36))*$Z32</f>
        <v>0</v>
      </c>
      <c r="BE32" s="16">
        <f ca="1">OR(SUMIF($Y$1:$Y$36,$Y32+{0,-1,1,-8,8},BD$1:BD$36))*$Z32</f>
        <v>0</v>
      </c>
      <c r="BF32" s="16">
        <f ca="1">OR(SUMIF($Y$1:$Y$36,$Y32+{0,-1,1,-8,8},BE$1:BE$36))*$Z32</f>
        <v>0</v>
      </c>
      <c r="BG32" s="16">
        <f ca="1">OR(SUMIF($Y$1:$Y$36,$Y32+{0,-1,1,-8,8},BF$1:BF$36))*$Z32</f>
        <v>0</v>
      </c>
      <c r="BH32" s="16">
        <f ca="1">OR(SUMIF($Y$1:$Y$36,$Y32+{0,-1,1,-8,8},BG$1:BG$36))*$Z32</f>
        <v>0</v>
      </c>
      <c r="BI32" s="16">
        <f ca="1">OR(SUMIF($Y$1:$Y$36,$Y32+{0,-1,1,-8,8},BH$1:BH$36))*$Z32</f>
        <v>0</v>
      </c>
      <c r="BJ32" s="16">
        <f ca="1">OR(SUMIF($Y$1:$Y$36,$Y32+{0,-1,1,-8,8},BI$1:BI$36))*$Z32</f>
        <v>0</v>
      </c>
      <c r="BK32" s="16">
        <f ca="1">OR(SUMIF($Y$1:$Y$36,$Y32+{0,-1,1,-8,8},BJ$1:BJ$36))*$Z32</f>
        <v>0</v>
      </c>
    </row>
    <row r="33" spans="20:63">
      <c r="T33" s="8"/>
      <c r="U33" s="8"/>
      <c r="Y33" s="15">
        <f t="shared" si="2"/>
        <v>42</v>
      </c>
      <c r="Z33" s="16">
        <f t="shared" ca="1" si="0"/>
        <v>0</v>
      </c>
      <c r="AA33" s="16"/>
      <c r="AB33" s="17">
        <f t="shared" ca="1" si="1"/>
        <v>0</v>
      </c>
      <c r="AC33" s="16">
        <f ca="1">OR(SUMIF($Y$1:$Y$36,$Y33+{0,-1,1,-8,8},AB$1:AB$36))*$Z33</f>
        <v>0</v>
      </c>
      <c r="AD33" s="16">
        <f ca="1">OR(SUMIF($Y$1:$Y$36,$Y33+{0,-1,1,-8,8},AC$1:AC$36))*$Z33</f>
        <v>0</v>
      </c>
      <c r="AE33" s="16">
        <f ca="1">OR(SUMIF($Y$1:$Y$36,$Y33+{0,-1,1,-8,8},AD$1:AD$36))*$Z33</f>
        <v>0</v>
      </c>
      <c r="AF33" s="16">
        <f ca="1">OR(SUMIF($Y$1:$Y$36,$Y33+{0,-1,1,-8,8},AE$1:AE$36))*$Z33</f>
        <v>0</v>
      </c>
      <c r="AG33" s="16">
        <f ca="1">OR(SUMIF($Y$1:$Y$36,$Y33+{0,-1,1,-8,8},AF$1:AF$36))*$Z33</f>
        <v>0</v>
      </c>
      <c r="AH33" s="16">
        <f ca="1">OR(SUMIF($Y$1:$Y$36,$Y33+{0,-1,1,-8,8},AG$1:AG$36))*$Z33</f>
        <v>0</v>
      </c>
      <c r="AI33" s="16">
        <f ca="1">OR(SUMIF($Y$1:$Y$36,$Y33+{0,-1,1,-8,8},AH$1:AH$36))*$Z33</f>
        <v>0</v>
      </c>
      <c r="AJ33" s="16">
        <f ca="1">OR(SUMIF($Y$1:$Y$36,$Y33+{0,-1,1,-8,8},AI$1:AI$36))*$Z33</f>
        <v>0</v>
      </c>
      <c r="AK33" s="16">
        <f ca="1">OR(SUMIF($Y$1:$Y$36,$Y33+{0,-1,1,-8,8},AJ$1:AJ$36))*$Z33</f>
        <v>0</v>
      </c>
      <c r="AL33" s="16">
        <f ca="1">OR(SUMIF($Y$1:$Y$36,$Y33+{0,-1,1,-8,8},AK$1:AK$36))*$Z33</f>
        <v>0</v>
      </c>
      <c r="AM33" s="16">
        <f ca="1">OR(SUMIF($Y$1:$Y$36,$Y33+{0,-1,1,-8,8},AL$1:AL$36))*$Z33</f>
        <v>0</v>
      </c>
      <c r="AN33" s="16">
        <f ca="1">OR(SUMIF($Y$1:$Y$36,$Y33+{0,-1,1,-8,8},AM$1:AM$36))*$Z33</f>
        <v>0</v>
      </c>
      <c r="AO33" s="16">
        <f ca="1">OR(SUMIF($Y$1:$Y$36,$Y33+{0,-1,1,-8,8},AN$1:AN$36))*$Z33</f>
        <v>0</v>
      </c>
      <c r="AP33" s="16">
        <f ca="1">OR(SUMIF($Y$1:$Y$36,$Y33+{0,-1,1,-8,8},AO$1:AO$36))*$Z33</f>
        <v>0</v>
      </c>
      <c r="AQ33" s="16">
        <f ca="1">OR(SUMIF($Y$1:$Y$36,$Y33+{0,-1,1,-8,8},AP$1:AP$36))*$Z33</f>
        <v>0</v>
      </c>
      <c r="AR33" s="16">
        <f ca="1">OR(SUMIF($Y$1:$Y$36,$Y33+{0,-1,1,-8,8},AQ$1:AQ$36))*$Z33</f>
        <v>0</v>
      </c>
      <c r="AS33" s="16">
        <f ca="1">OR(SUMIF($Y$1:$Y$36,$Y33+{0,-1,1,-8,8},AR$1:AR$36))*$Z33</f>
        <v>0</v>
      </c>
      <c r="AT33" s="16">
        <f ca="1">OR(SUMIF($Y$1:$Y$36,$Y33+{0,-1,1,-8,8},AS$1:AS$36))*$Z33</f>
        <v>0</v>
      </c>
      <c r="AU33" s="16">
        <f ca="1">OR(SUMIF($Y$1:$Y$36,$Y33+{0,-1,1,-8,8},AT$1:AT$36))*$Z33</f>
        <v>0</v>
      </c>
      <c r="AV33" s="16">
        <f ca="1">OR(SUMIF($Y$1:$Y$36,$Y33+{0,-1,1,-8,8},AU$1:AU$36))*$Z33</f>
        <v>0</v>
      </c>
      <c r="AW33" s="16">
        <f ca="1">OR(SUMIF($Y$1:$Y$36,$Y33+{0,-1,1,-8,8},AV$1:AV$36))*$Z33</f>
        <v>0</v>
      </c>
      <c r="AX33" s="16">
        <f ca="1">OR(SUMIF($Y$1:$Y$36,$Y33+{0,-1,1,-8,8},AW$1:AW$36))*$Z33</f>
        <v>0</v>
      </c>
      <c r="AY33" s="16">
        <f ca="1">OR(SUMIF($Y$1:$Y$36,$Y33+{0,-1,1,-8,8},AX$1:AX$36))*$Z33</f>
        <v>0</v>
      </c>
      <c r="AZ33" s="16">
        <f ca="1">OR(SUMIF($Y$1:$Y$36,$Y33+{0,-1,1,-8,8},AY$1:AY$36))*$Z33</f>
        <v>0</v>
      </c>
      <c r="BA33" s="16">
        <f ca="1">OR(SUMIF($Y$1:$Y$36,$Y33+{0,-1,1,-8,8},AZ$1:AZ$36))*$Z33</f>
        <v>0</v>
      </c>
      <c r="BB33" s="16">
        <f ca="1">OR(SUMIF($Y$1:$Y$36,$Y33+{0,-1,1,-8,8},BA$1:BA$36))*$Z33</f>
        <v>0</v>
      </c>
      <c r="BC33" s="16">
        <f ca="1">OR(SUMIF($Y$1:$Y$36,$Y33+{0,-1,1,-8,8},BB$1:BB$36))*$Z33</f>
        <v>0</v>
      </c>
      <c r="BD33" s="16">
        <f ca="1">OR(SUMIF($Y$1:$Y$36,$Y33+{0,-1,1,-8,8},BC$1:BC$36))*$Z33</f>
        <v>0</v>
      </c>
      <c r="BE33" s="16">
        <f ca="1">OR(SUMIF($Y$1:$Y$36,$Y33+{0,-1,1,-8,8},BD$1:BD$36))*$Z33</f>
        <v>0</v>
      </c>
      <c r="BF33" s="16">
        <f ca="1">OR(SUMIF($Y$1:$Y$36,$Y33+{0,-1,1,-8,8},BE$1:BE$36))*$Z33</f>
        <v>0</v>
      </c>
      <c r="BG33" s="16">
        <f ca="1">OR(SUMIF($Y$1:$Y$36,$Y33+{0,-1,1,-8,8},BF$1:BF$36))*$Z33</f>
        <v>0</v>
      </c>
      <c r="BH33" s="16">
        <f ca="1">OR(SUMIF($Y$1:$Y$36,$Y33+{0,-1,1,-8,8},BG$1:BG$36))*$Z33</f>
        <v>0</v>
      </c>
      <c r="BI33" s="16">
        <f ca="1">OR(SUMIF($Y$1:$Y$36,$Y33+{0,-1,1,-8,8},BH$1:BH$36))*$Z33</f>
        <v>0</v>
      </c>
      <c r="BJ33" s="16">
        <f ca="1">OR(SUMIF($Y$1:$Y$36,$Y33+{0,-1,1,-8,8},BI$1:BI$36))*$Z33</f>
        <v>0</v>
      </c>
      <c r="BK33" s="16">
        <f ca="1">OR(SUMIF($Y$1:$Y$36,$Y33+{0,-1,1,-8,8},BJ$1:BJ$36))*$Z33</f>
        <v>0</v>
      </c>
    </row>
    <row r="34" spans="20:63">
      <c r="T34" s="8"/>
      <c r="U34" s="8"/>
      <c r="Y34" s="15">
        <f t="shared" si="2"/>
        <v>43</v>
      </c>
      <c r="Z34" s="16">
        <f t="shared" ca="1" si="0"/>
        <v>0</v>
      </c>
      <c r="AA34" s="16"/>
      <c r="AB34" s="17">
        <f t="shared" ca="1" si="1"/>
        <v>0</v>
      </c>
      <c r="AC34" s="16">
        <f ca="1">OR(SUMIF($Y$1:$Y$36,$Y34+{0,-1,1,-8,8},AB$1:AB$36))*$Z34</f>
        <v>0</v>
      </c>
      <c r="AD34" s="16">
        <f ca="1">OR(SUMIF($Y$1:$Y$36,$Y34+{0,-1,1,-8,8},AC$1:AC$36))*$Z34</f>
        <v>0</v>
      </c>
      <c r="AE34" s="16">
        <f ca="1">OR(SUMIF($Y$1:$Y$36,$Y34+{0,-1,1,-8,8},AD$1:AD$36))*$Z34</f>
        <v>0</v>
      </c>
      <c r="AF34" s="16">
        <f ca="1">OR(SUMIF($Y$1:$Y$36,$Y34+{0,-1,1,-8,8},AE$1:AE$36))*$Z34</f>
        <v>0</v>
      </c>
      <c r="AG34" s="16">
        <f ca="1">OR(SUMIF($Y$1:$Y$36,$Y34+{0,-1,1,-8,8},AF$1:AF$36))*$Z34</f>
        <v>0</v>
      </c>
      <c r="AH34" s="16">
        <f ca="1">OR(SUMIF($Y$1:$Y$36,$Y34+{0,-1,1,-8,8},AG$1:AG$36))*$Z34</f>
        <v>0</v>
      </c>
      <c r="AI34" s="16">
        <f ca="1">OR(SUMIF($Y$1:$Y$36,$Y34+{0,-1,1,-8,8},AH$1:AH$36))*$Z34</f>
        <v>0</v>
      </c>
      <c r="AJ34" s="16">
        <f ca="1">OR(SUMIF($Y$1:$Y$36,$Y34+{0,-1,1,-8,8},AI$1:AI$36))*$Z34</f>
        <v>0</v>
      </c>
      <c r="AK34" s="16">
        <f ca="1">OR(SUMIF($Y$1:$Y$36,$Y34+{0,-1,1,-8,8},AJ$1:AJ$36))*$Z34</f>
        <v>0</v>
      </c>
      <c r="AL34" s="16">
        <f ca="1">OR(SUMIF($Y$1:$Y$36,$Y34+{0,-1,1,-8,8},AK$1:AK$36))*$Z34</f>
        <v>0</v>
      </c>
      <c r="AM34" s="16">
        <f ca="1">OR(SUMIF($Y$1:$Y$36,$Y34+{0,-1,1,-8,8},AL$1:AL$36))*$Z34</f>
        <v>0</v>
      </c>
      <c r="AN34" s="16">
        <f ca="1">OR(SUMIF($Y$1:$Y$36,$Y34+{0,-1,1,-8,8},AM$1:AM$36))*$Z34</f>
        <v>0</v>
      </c>
      <c r="AO34" s="16">
        <f ca="1">OR(SUMIF($Y$1:$Y$36,$Y34+{0,-1,1,-8,8},AN$1:AN$36))*$Z34</f>
        <v>0</v>
      </c>
      <c r="AP34" s="16">
        <f ca="1">OR(SUMIF($Y$1:$Y$36,$Y34+{0,-1,1,-8,8},AO$1:AO$36))*$Z34</f>
        <v>0</v>
      </c>
      <c r="AQ34" s="16">
        <f ca="1">OR(SUMIF($Y$1:$Y$36,$Y34+{0,-1,1,-8,8},AP$1:AP$36))*$Z34</f>
        <v>0</v>
      </c>
      <c r="AR34" s="16">
        <f ca="1">OR(SUMIF($Y$1:$Y$36,$Y34+{0,-1,1,-8,8},AQ$1:AQ$36))*$Z34</f>
        <v>0</v>
      </c>
      <c r="AS34" s="16">
        <f ca="1">OR(SUMIF($Y$1:$Y$36,$Y34+{0,-1,1,-8,8},AR$1:AR$36))*$Z34</f>
        <v>0</v>
      </c>
      <c r="AT34" s="16">
        <f ca="1">OR(SUMIF($Y$1:$Y$36,$Y34+{0,-1,1,-8,8},AS$1:AS$36))*$Z34</f>
        <v>0</v>
      </c>
      <c r="AU34" s="16">
        <f ca="1">OR(SUMIF($Y$1:$Y$36,$Y34+{0,-1,1,-8,8},AT$1:AT$36))*$Z34</f>
        <v>0</v>
      </c>
      <c r="AV34" s="16">
        <f ca="1">OR(SUMIF($Y$1:$Y$36,$Y34+{0,-1,1,-8,8},AU$1:AU$36))*$Z34</f>
        <v>0</v>
      </c>
      <c r="AW34" s="16">
        <f ca="1">OR(SUMIF($Y$1:$Y$36,$Y34+{0,-1,1,-8,8},AV$1:AV$36))*$Z34</f>
        <v>0</v>
      </c>
      <c r="AX34" s="16">
        <f ca="1">OR(SUMIF($Y$1:$Y$36,$Y34+{0,-1,1,-8,8},AW$1:AW$36))*$Z34</f>
        <v>0</v>
      </c>
      <c r="AY34" s="16">
        <f ca="1">OR(SUMIF($Y$1:$Y$36,$Y34+{0,-1,1,-8,8},AX$1:AX$36))*$Z34</f>
        <v>0</v>
      </c>
      <c r="AZ34" s="16">
        <f ca="1">OR(SUMIF($Y$1:$Y$36,$Y34+{0,-1,1,-8,8},AY$1:AY$36))*$Z34</f>
        <v>0</v>
      </c>
      <c r="BA34" s="16">
        <f ca="1">OR(SUMIF($Y$1:$Y$36,$Y34+{0,-1,1,-8,8},AZ$1:AZ$36))*$Z34</f>
        <v>0</v>
      </c>
      <c r="BB34" s="16">
        <f ca="1">OR(SUMIF($Y$1:$Y$36,$Y34+{0,-1,1,-8,8},BA$1:BA$36))*$Z34</f>
        <v>0</v>
      </c>
      <c r="BC34" s="16">
        <f ca="1">OR(SUMIF($Y$1:$Y$36,$Y34+{0,-1,1,-8,8},BB$1:BB$36))*$Z34</f>
        <v>0</v>
      </c>
      <c r="BD34" s="16">
        <f ca="1">OR(SUMIF($Y$1:$Y$36,$Y34+{0,-1,1,-8,8},BC$1:BC$36))*$Z34</f>
        <v>0</v>
      </c>
      <c r="BE34" s="16">
        <f ca="1">OR(SUMIF($Y$1:$Y$36,$Y34+{0,-1,1,-8,8},BD$1:BD$36))*$Z34</f>
        <v>0</v>
      </c>
      <c r="BF34" s="16">
        <f ca="1">OR(SUMIF($Y$1:$Y$36,$Y34+{0,-1,1,-8,8},BE$1:BE$36))*$Z34</f>
        <v>0</v>
      </c>
      <c r="BG34" s="16">
        <f ca="1">OR(SUMIF($Y$1:$Y$36,$Y34+{0,-1,1,-8,8},BF$1:BF$36))*$Z34</f>
        <v>0</v>
      </c>
      <c r="BH34" s="16">
        <f ca="1">OR(SUMIF($Y$1:$Y$36,$Y34+{0,-1,1,-8,8},BG$1:BG$36))*$Z34</f>
        <v>0</v>
      </c>
      <c r="BI34" s="16">
        <f ca="1">OR(SUMIF($Y$1:$Y$36,$Y34+{0,-1,1,-8,8},BH$1:BH$36))*$Z34</f>
        <v>0</v>
      </c>
      <c r="BJ34" s="16">
        <f ca="1">OR(SUMIF($Y$1:$Y$36,$Y34+{0,-1,1,-8,8},BI$1:BI$36))*$Z34</f>
        <v>0</v>
      </c>
      <c r="BK34" s="16">
        <f ca="1">OR(SUMIF($Y$1:$Y$36,$Y34+{0,-1,1,-8,8},BJ$1:BJ$36))*$Z34</f>
        <v>0</v>
      </c>
    </row>
    <row r="35" spans="20:63">
      <c r="T35" s="8"/>
      <c r="U35" s="8"/>
      <c r="Y35" s="15">
        <f t="shared" si="2"/>
        <v>44</v>
      </c>
      <c r="Z35" s="16">
        <f t="shared" ca="1" si="0"/>
        <v>0</v>
      </c>
      <c r="AA35" s="16"/>
      <c r="AB35" s="17">
        <f t="shared" ca="1" si="1"/>
        <v>0</v>
      </c>
      <c r="AC35" s="16">
        <f ca="1">OR(SUMIF($Y$1:$Y$36,$Y35+{0,-1,1,-8,8},AB$1:AB$36))*$Z35</f>
        <v>0</v>
      </c>
      <c r="AD35" s="16">
        <f ca="1">OR(SUMIF($Y$1:$Y$36,$Y35+{0,-1,1,-8,8},AC$1:AC$36))*$Z35</f>
        <v>0</v>
      </c>
      <c r="AE35" s="16">
        <f ca="1">OR(SUMIF($Y$1:$Y$36,$Y35+{0,-1,1,-8,8},AD$1:AD$36))*$Z35</f>
        <v>0</v>
      </c>
      <c r="AF35" s="16">
        <f ca="1">OR(SUMIF($Y$1:$Y$36,$Y35+{0,-1,1,-8,8},AE$1:AE$36))*$Z35</f>
        <v>0</v>
      </c>
      <c r="AG35" s="16">
        <f ca="1">OR(SUMIF($Y$1:$Y$36,$Y35+{0,-1,1,-8,8},AF$1:AF$36))*$Z35</f>
        <v>0</v>
      </c>
      <c r="AH35" s="16">
        <f ca="1">OR(SUMIF($Y$1:$Y$36,$Y35+{0,-1,1,-8,8},AG$1:AG$36))*$Z35</f>
        <v>0</v>
      </c>
      <c r="AI35" s="16">
        <f ca="1">OR(SUMIF($Y$1:$Y$36,$Y35+{0,-1,1,-8,8},AH$1:AH$36))*$Z35</f>
        <v>0</v>
      </c>
      <c r="AJ35" s="16">
        <f ca="1">OR(SUMIF($Y$1:$Y$36,$Y35+{0,-1,1,-8,8},AI$1:AI$36))*$Z35</f>
        <v>0</v>
      </c>
      <c r="AK35" s="16">
        <f ca="1">OR(SUMIF($Y$1:$Y$36,$Y35+{0,-1,1,-8,8},AJ$1:AJ$36))*$Z35</f>
        <v>0</v>
      </c>
      <c r="AL35" s="16">
        <f ca="1">OR(SUMIF($Y$1:$Y$36,$Y35+{0,-1,1,-8,8},AK$1:AK$36))*$Z35</f>
        <v>0</v>
      </c>
      <c r="AM35" s="16">
        <f ca="1">OR(SUMIF($Y$1:$Y$36,$Y35+{0,-1,1,-8,8},AL$1:AL$36))*$Z35</f>
        <v>0</v>
      </c>
      <c r="AN35" s="16">
        <f ca="1">OR(SUMIF($Y$1:$Y$36,$Y35+{0,-1,1,-8,8},AM$1:AM$36))*$Z35</f>
        <v>0</v>
      </c>
      <c r="AO35" s="16">
        <f ca="1">OR(SUMIF($Y$1:$Y$36,$Y35+{0,-1,1,-8,8},AN$1:AN$36))*$Z35</f>
        <v>0</v>
      </c>
      <c r="AP35" s="16">
        <f ca="1">OR(SUMIF($Y$1:$Y$36,$Y35+{0,-1,1,-8,8},AO$1:AO$36))*$Z35</f>
        <v>0</v>
      </c>
      <c r="AQ35" s="16">
        <f ca="1">OR(SUMIF($Y$1:$Y$36,$Y35+{0,-1,1,-8,8},AP$1:AP$36))*$Z35</f>
        <v>0</v>
      </c>
      <c r="AR35" s="16">
        <f ca="1">OR(SUMIF($Y$1:$Y$36,$Y35+{0,-1,1,-8,8},AQ$1:AQ$36))*$Z35</f>
        <v>0</v>
      </c>
      <c r="AS35" s="16">
        <f ca="1">OR(SUMIF($Y$1:$Y$36,$Y35+{0,-1,1,-8,8},AR$1:AR$36))*$Z35</f>
        <v>0</v>
      </c>
      <c r="AT35" s="16">
        <f ca="1">OR(SUMIF($Y$1:$Y$36,$Y35+{0,-1,1,-8,8},AS$1:AS$36))*$Z35</f>
        <v>0</v>
      </c>
      <c r="AU35" s="16">
        <f ca="1">OR(SUMIF($Y$1:$Y$36,$Y35+{0,-1,1,-8,8},AT$1:AT$36))*$Z35</f>
        <v>0</v>
      </c>
      <c r="AV35" s="16">
        <f ca="1">OR(SUMIF($Y$1:$Y$36,$Y35+{0,-1,1,-8,8},AU$1:AU$36))*$Z35</f>
        <v>0</v>
      </c>
      <c r="AW35" s="16">
        <f ca="1">OR(SUMIF($Y$1:$Y$36,$Y35+{0,-1,1,-8,8},AV$1:AV$36))*$Z35</f>
        <v>0</v>
      </c>
      <c r="AX35" s="16">
        <f ca="1">OR(SUMIF($Y$1:$Y$36,$Y35+{0,-1,1,-8,8},AW$1:AW$36))*$Z35</f>
        <v>0</v>
      </c>
      <c r="AY35" s="16">
        <f ca="1">OR(SUMIF($Y$1:$Y$36,$Y35+{0,-1,1,-8,8},AX$1:AX$36))*$Z35</f>
        <v>0</v>
      </c>
      <c r="AZ35" s="16">
        <f ca="1">OR(SUMIF($Y$1:$Y$36,$Y35+{0,-1,1,-8,8},AY$1:AY$36))*$Z35</f>
        <v>0</v>
      </c>
      <c r="BA35" s="16">
        <f ca="1">OR(SUMIF($Y$1:$Y$36,$Y35+{0,-1,1,-8,8},AZ$1:AZ$36))*$Z35</f>
        <v>0</v>
      </c>
      <c r="BB35" s="16">
        <f ca="1">OR(SUMIF($Y$1:$Y$36,$Y35+{0,-1,1,-8,8},BA$1:BA$36))*$Z35</f>
        <v>0</v>
      </c>
      <c r="BC35" s="16">
        <f ca="1">OR(SUMIF($Y$1:$Y$36,$Y35+{0,-1,1,-8,8},BB$1:BB$36))*$Z35</f>
        <v>0</v>
      </c>
      <c r="BD35" s="16">
        <f ca="1">OR(SUMIF($Y$1:$Y$36,$Y35+{0,-1,1,-8,8},BC$1:BC$36))*$Z35</f>
        <v>0</v>
      </c>
      <c r="BE35" s="16">
        <f ca="1">OR(SUMIF($Y$1:$Y$36,$Y35+{0,-1,1,-8,8},BD$1:BD$36))*$Z35</f>
        <v>0</v>
      </c>
      <c r="BF35" s="16">
        <f ca="1">OR(SUMIF($Y$1:$Y$36,$Y35+{0,-1,1,-8,8},BE$1:BE$36))*$Z35</f>
        <v>0</v>
      </c>
      <c r="BG35" s="16">
        <f ca="1">OR(SUMIF($Y$1:$Y$36,$Y35+{0,-1,1,-8,8},BF$1:BF$36))*$Z35</f>
        <v>0</v>
      </c>
      <c r="BH35" s="16">
        <f ca="1">OR(SUMIF($Y$1:$Y$36,$Y35+{0,-1,1,-8,8},BG$1:BG$36))*$Z35</f>
        <v>0</v>
      </c>
      <c r="BI35" s="16">
        <f ca="1">OR(SUMIF($Y$1:$Y$36,$Y35+{0,-1,1,-8,8},BH$1:BH$36))*$Z35</f>
        <v>0</v>
      </c>
      <c r="BJ35" s="16">
        <f ca="1">OR(SUMIF($Y$1:$Y$36,$Y35+{0,-1,1,-8,8},BI$1:BI$36))*$Z35</f>
        <v>0</v>
      </c>
      <c r="BK35" s="16">
        <f ca="1">OR(SUMIF($Y$1:$Y$36,$Y35+{0,-1,1,-8,8},BJ$1:BJ$36))*$Z35</f>
        <v>0</v>
      </c>
    </row>
    <row r="36" spans="20:63">
      <c r="T36" s="8"/>
      <c r="U36" s="8"/>
      <c r="Y36" s="15">
        <f t="shared" si="2"/>
        <v>45</v>
      </c>
      <c r="Z36" s="16">
        <f t="shared" ca="1" si="0"/>
        <v>0</v>
      </c>
      <c r="AA36" s="16"/>
      <c r="AB36" s="17">
        <f t="shared" ca="1" si="1"/>
        <v>0</v>
      </c>
      <c r="AC36" s="16">
        <f ca="1">OR(SUMIF($Y$1:$Y$36,$Y36+{0,-1,1,-8,8},AB$1:AB$36))*$Z36</f>
        <v>0</v>
      </c>
      <c r="AD36" s="16">
        <f ca="1">OR(SUMIF($Y$1:$Y$36,$Y36+{0,-1,1,-8,8},AC$1:AC$36))*$Z36</f>
        <v>0</v>
      </c>
      <c r="AE36" s="16">
        <f ca="1">OR(SUMIF($Y$1:$Y$36,$Y36+{0,-1,1,-8,8},AD$1:AD$36))*$Z36</f>
        <v>0</v>
      </c>
      <c r="AF36" s="16">
        <f ca="1">OR(SUMIF($Y$1:$Y$36,$Y36+{0,-1,1,-8,8},AE$1:AE$36))*$Z36</f>
        <v>0</v>
      </c>
      <c r="AG36" s="16">
        <f ca="1">OR(SUMIF($Y$1:$Y$36,$Y36+{0,-1,1,-8,8},AF$1:AF$36))*$Z36</f>
        <v>0</v>
      </c>
      <c r="AH36" s="16">
        <f ca="1">OR(SUMIF($Y$1:$Y$36,$Y36+{0,-1,1,-8,8},AG$1:AG$36))*$Z36</f>
        <v>0</v>
      </c>
      <c r="AI36" s="16">
        <f ca="1">OR(SUMIF($Y$1:$Y$36,$Y36+{0,-1,1,-8,8},AH$1:AH$36))*$Z36</f>
        <v>0</v>
      </c>
      <c r="AJ36" s="16">
        <f ca="1">OR(SUMIF($Y$1:$Y$36,$Y36+{0,-1,1,-8,8},AI$1:AI$36))*$Z36</f>
        <v>0</v>
      </c>
      <c r="AK36" s="16">
        <f ca="1">OR(SUMIF($Y$1:$Y$36,$Y36+{0,-1,1,-8,8},AJ$1:AJ$36))*$Z36</f>
        <v>0</v>
      </c>
      <c r="AL36" s="16">
        <f ca="1">OR(SUMIF($Y$1:$Y$36,$Y36+{0,-1,1,-8,8},AK$1:AK$36))*$Z36</f>
        <v>0</v>
      </c>
      <c r="AM36" s="16">
        <f ca="1">OR(SUMIF($Y$1:$Y$36,$Y36+{0,-1,1,-8,8},AL$1:AL$36))*$Z36</f>
        <v>0</v>
      </c>
      <c r="AN36" s="16">
        <f ca="1">OR(SUMIF($Y$1:$Y$36,$Y36+{0,-1,1,-8,8},AM$1:AM$36))*$Z36</f>
        <v>0</v>
      </c>
      <c r="AO36" s="16">
        <f ca="1">OR(SUMIF($Y$1:$Y$36,$Y36+{0,-1,1,-8,8},AN$1:AN$36))*$Z36</f>
        <v>0</v>
      </c>
      <c r="AP36" s="16">
        <f ca="1">OR(SUMIF($Y$1:$Y$36,$Y36+{0,-1,1,-8,8},AO$1:AO$36))*$Z36</f>
        <v>0</v>
      </c>
      <c r="AQ36" s="16">
        <f ca="1">OR(SUMIF($Y$1:$Y$36,$Y36+{0,-1,1,-8,8},AP$1:AP$36))*$Z36</f>
        <v>0</v>
      </c>
      <c r="AR36" s="16">
        <f ca="1">OR(SUMIF($Y$1:$Y$36,$Y36+{0,-1,1,-8,8},AQ$1:AQ$36))*$Z36</f>
        <v>0</v>
      </c>
      <c r="AS36" s="16">
        <f ca="1">OR(SUMIF($Y$1:$Y$36,$Y36+{0,-1,1,-8,8},AR$1:AR$36))*$Z36</f>
        <v>0</v>
      </c>
      <c r="AT36" s="16">
        <f ca="1">OR(SUMIF($Y$1:$Y$36,$Y36+{0,-1,1,-8,8},AS$1:AS$36))*$Z36</f>
        <v>0</v>
      </c>
      <c r="AU36" s="16">
        <f ca="1">OR(SUMIF($Y$1:$Y$36,$Y36+{0,-1,1,-8,8},AT$1:AT$36))*$Z36</f>
        <v>0</v>
      </c>
      <c r="AV36" s="16">
        <f ca="1">OR(SUMIF($Y$1:$Y$36,$Y36+{0,-1,1,-8,8},AU$1:AU$36))*$Z36</f>
        <v>0</v>
      </c>
      <c r="AW36" s="16">
        <f ca="1">OR(SUMIF($Y$1:$Y$36,$Y36+{0,-1,1,-8,8},AV$1:AV$36))*$Z36</f>
        <v>0</v>
      </c>
      <c r="AX36" s="16">
        <f ca="1">OR(SUMIF($Y$1:$Y$36,$Y36+{0,-1,1,-8,8},AW$1:AW$36))*$Z36</f>
        <v>0</v>
      </c>
      <c r="AY36" s="16">
        <f ca="1">OR(SUMIF($Y$1:$Y$36,$Y36+{0,-1,1,-8,8},AX$1:AX$36))*$Z36</f>
        <v>0</v>
      </c>
      <c r="AZ36" s="16">
        <f ca="1">OR(SUMIF($Y$1:$Y$36,$Y36+{0,-1,1,-8,8},AY$1:AY$36))*$Z36</f>
        <v>0</v>
      </c>
      <c r="BA36" s="16">
        <f ca="1">OR(SUMIF($Y$1:$Y$36,$Y36+{0,-1,1,-8,8},AZ$1:AZ$36))*$Z36</f>
        <v>0</v>
      </c>
      <c r="BB36" s="16">
        <f ca="1">OR(SUMIF($Y$1:$Y$36,$Y36+{0,-1,1,-8,8},BA$1:BA$36))*$Z36</f>
        <v>0</v>
      </c>
      <c r="BC36" s="16">
        <f ca="1">OR(SUMIF($Y$1:$Y$36,$Y36+{0,-1,1,-8,8},BB$1:BB$36))*$Z36</f>
        <v>0</v>
      </c>
      <c r="BD36" s="16">
        <f ca="1">OR(SUMIF($Y$1:$Y$36,$Y36+{0,-1,1,-8,8},BC$1:BC$36))*$Z36</f>
        <v>0</v>
      </c>
      <c r="BE36" s="16">
        <f ca="1">OR(SUMIF($Y$1:$Y$36,$Y36+{0,-1,1,-8,8},BD$1:BD$36))*$Z36</f>
        <v>0</v>
      </c>
      <c r="BF36" s="16">
        <f ca="1">OR(SUMIF($Y$1:$Y$36,$Y36+{0,-1,1,-8,8},BE$1:BE$36))*$Z36</f>
        <v>0</v>
      </c>
      <c r="BG36" s="16">
        <f ca="1">OR(SUMIF($Y$1:$Y$36,$Y36+{0,-1,1,-8,8},BF$1:BF$36))*$Z36</f>
        <v>0</v>
      </c>
      <c r="BH36" s="16">
        <f ca="1">OR(SUMIF($Y$1:$Y$36,$Y36+{0,-1,1,-8,8},BG$1:BG$36))*$Z36</f>
        <v>0</v>
      </c>
      <c r="BI36" s="16">
        <f ca="1">OR(SUMIF($Y$1:$Y$36,$Y36+{0,-1,1,-8,8},BH$1:BH$36))*$Z36</f>
        <v>0</v>
      </c>
      <c r="BJ36" s="16">
        <f ca="1">OR(SUMIF($Y$1:$Y$36,$Y36+{0,-1,1,-8,8},BI$1:BI$36))*$Z36</f>
        <v>0</v>
      </c>
      <c r="BK36" s="16">
        <f ca="1">OR(SUMIF($Y$1:$Y$36,$Y36+{0,-1,1,-8,8},BJ$1:BJ$36))*$Z36</f>
        <v>0</v>
      </c>
    </row>
    <row r="37" spans="20:63">
      <c r="T37" s="8"/>
      <c r="U37" s="8"/>
    </row>
    <row r="38" spans="20:63">
      <c r="T38" s="8"/>
      <c r="U38" s="8"/>
    </row>
    <row r="39" spans="20:63">
      <c r="T39" s="8"/>
      <c r="U39" s="8"/>
    </row>
    <row r="40" spans="20:63">
      <c r="T40" s="8"/>
      <c r="U40" s="8"/>
    </row>
    <row r="41" spans="20:63">
      <c r="T41" s="8"/>
      <c r="U41" s="8"/>
    </row>
    <row r="42" spans="20:63">
      <c r="T42" s="8"/>
      <c r="U42" s="8"/>
    </row>
    <row r="43" spans="20:63">
      <c r="T43" s="8"/>
      <c r="U43" s="8"/>
    </row>
    <row r="44" spans="20:63">
      <c r="T44" s="8"/>
      <c r="U44" s="8"/>
    </row>
    <row r="45" spans="20:63">
      <c r="T45" s="8"/>
      <c r="U45" s="8"/>
    </row>
    <row r="46" spans="20:63">
      <c r="T46" s="8"/>
      <c r="U46" s="8"/>
    </row>
    <row r="47" spans="20:63">
      <c r="T47" s="8"/>
      <c r="U47" s="8"/>
    </row>
    <row r="48" spans="20:63">
      <c r="T48" s="8"/>
      <c r="U48" s="8"/>
    </row>
    <row r="49" spans="20:21">
      <c r="T49" s="8"/>
      <c r="U49" s="8"/>
    </row>
    <row r="50" spans="20:21">
      <c r="T50" s="8"/>
      <c r="U50" s="8"/>
    </row>
    <row r="51" spans="20:21">
      <c r="T51" s="8"/>
      <c r="U51" s="8"/>
    </row>
    <row r="52" spans="20:21">
      <c r="T52" s="8"/>
      <c r="U52" s="8"/>
    </row>
    <row r="53" spans="20:21">
      <c r="T53" s="8"/>
      <c r="U53" s="8"/>
    </row>
    <row r="54" spans="20:21">
      <c r="T54" s="8"/>
      <c r="U54" s="8"/>
    </row>
    <row r="55" spans="20:21">
      <c r="T55" s="8"/>
      <c r="U55" s="8"/>
    </row>
    <row r="56" spans="20:21">
      <c r="T56" s="8"/>
      <c r="U56" s="8"/>
    </row>
    <row r="57" spans="20:21">
      <c r="T57" s="8"/>
      <c r="U57" s="8"/>
    </row>
    <row r="58" spans="20:21">
      <c r="T58" s="8"/>
      <c r="U58" s="8"/>
    </row>
    <row r="59" spans="20:21">
      <c r="T59" s="8"/>
      <c r="U59" s="8"/>
    </row>
    <row r="60" spans="20:21">
      <c r="T60" s="8"/>
      <c r="U60" s="8"/>
    </row>
    <row r="61" spans="20:21">
      <c r="T61" s="8"/>
      <c r="U61" s="8"/>
    </row>
    <row r="62" spans="20:21">
      <c r="T62" s="8"/>
      <c r="U62" s="8"/>
    </row>
    <row r="63" spans="20:21">
      <c r="T63" s="8"/>
      <c r="U63" s="8"/>
    </row>
    <row r="64" spans="20:21">
      <c r="T64" s="8"/>
      <c r="U64" s="8"/>
    </row>
    <row r="65" spans="20:21">
      <c r="T65" s="8"/>
      <c r="U65" s="8"/>
    </row>
    <row r="66" spans="20:21">
      <c r="T66" s="8"/>
      <c r="U66" s="8"/>
    </row>
    <row r="67" spans="20:21">
      <c r="T67" s="8"/>
      <c r="U67" s="8"/>
    </row>
    <row r="68" spans="20:21">
      <c r="T68" s="8"/>
      <c r="U68" s="8"/>
    </row>
    <row r="69" spans="20:21">
      <c r="T69" s="8"/>
      <c r="U69" s="8"/>
    </row>
    <row r="70" spans="20:21">
      <c r="T70" s="8"/>
      <c r="U70" s="8"/>
    </row>
    <row r="71" spans="20:21">
      <c r="T71" s="8"/>
      <c r="U71" s="8"/>
    </row>
    <row r="72" spans="20:21">
      <c r="T72" s="8"/>
      <c r="U72" s="8"/>
    </row>
    <row r="73" spans="20:21">
      <c r="T73" s="8"/>
      <c r="U73" s="8"/>
    </row>
    <row r="74" spans="20:21">
      <c r="T74" s="8"/>
      <c r="U74" s="8"/>
    </row>
    <row r="75" spans="20:21">
      <c r="T75" s="8"/>
      <c r="U75" s="8"/>
    </row>
    <row r="76" spans="20:21">
      <c r="T76" s="8"/>
      <c r="U76" s="8"/>
    </row>
    <row r="77" spans="20:21">
      <c r="T77" s="8"/>
      <c r="U77" s="8"/>
    </row>
    <row r="78" spans="20:21">
      <c r="T78" s="8"/>
      <c r="U78" s="8"/>
    </row>
    <row r="79" spans="20:21">
      <c r="T79" s="8"/>
      <c r="U79" s="8"/>
    </row>
    <row r="80" spans="20:21">
      <c r="T80" s="8"/>
      <c r="U80" s="8"/>
    </row>
    <row r="81" spans="20:21">
      <c r="T81" s="8"/>
      <c r="U81" s="8"/>
    </row>
    <row r="82" spans="20:21">
      <c r="T82" s="8"/>
      <c r="U82" s="8"/>
    </row>
    <row r="83" spans="20:21">
      <c r="T83" s="8"/>
      <c r="U83" s="8"/>
    </row>
    <row r="84" spans="20:21">
      <c r="T84" s="8"/>
      <c r="U84" s="8"/>
    </row>
    <row r="85" spans="20:21">
      <c r="T85" s="8"/>
      <c r="U85" s="8"/>
    </row>
    <row r="86" spans="20:21">
      <c r="T86" s="8"/>
      <c r="U86" s="8"/>
    </row>
    <row r="87" spans="20:21">
      <c r="T87" s="8"/>
      <c r="U87" s="8"/>
    </row>
    <row r="88" spans="20:21">
      <c r="T88" s="8"/>
      <c r="U88" s="8"/>
    </row>
    <row r="89" spans="20:21">
      <c r="T89" s="8"/>
      <c r="U89" s="8"/>
    </row>
    <row r="90" spans="20:21">
      <c r="T90" s="8"/>
      <c r="U90" s="8"/>
    </row>
    <row r="91" spans="20:21">
      <c r="T91" s="8"/>
      <c r="U91" s="8"/>
    </row>
    <row r="92" spans="20:21">
      <c r="T92" s="8"/>
      <c r="U92" s="8"/>
    </row>
    <row r="93" spans="20:21">
      <c r="T93" s="8"/>
      <c r="U93" s="8"/>
    </row>
    <row r="94" spans="20:21">
      <c r="T94" s="8"/>
      <c r="U94" s="8"/>
    </row>
    <row r="95" spans="20:21">
      <c r="T95" s="8"/>
      <c r="U95" s="8"/>
    </row>
    <row r="96" spans="20:21">
      <c r="T96" s="8"/>
      <c r="U96" s="8"/>
    </row>
    <row r="97" spans="20:21">
      <c r="T97" s="8"/>
      <c r="U97" s="8"/>
    </row>
    <row r="98" spans="20:21">
      <c r="T98" s="8"/>
      <c r="U98" s="8"/>
    </row>
    <row r="99" spans="20:21">
      <c r="T99" s="8"/>
      <c r="U99" s="8"/>
    </row>
    <row r="100" spans="20:21">
      <c r="T100" s="8"/>
      <c r="U100" s="8"/>
    </row>
    <row r="101" spans="20:21">
      <c r="T101" s="8"/>
      <c r="U101" s="8"/>
    </row>
    <row r="102" spans="20:21">
      <c r="T102" s="8"/>
      <c r="U102" s="8"/>
    </row>
    <row r="103" spans="20:21">
      <c r="T103" s="8"/>
      <c r="U103" s="8"/>
    </row>
    <row r="104" spans="20:21">
      <c r="T104" s="8"/>
      <c r="U104" s="8"/>
    </row>
    <row r="105" spans="20:21">
      <c r="T105" s="8"/>
      <c r="U105" s="8"/>
    </row>
    <row r="106" spans="20:21">
      <c r="T106" s="8"/>
      <c r="U106" s="8"/>
    </row>
    <row r="107" spans="20:21">
      <c r="T107" s="8"/>
      <c r="U107" s="8"/>
    </row>
    <row r="108" spans="20:21">
      <c r="T108" s="8"/>
      <c r="U108" s="8"/>
    </row>
    <row r="109" spans="20:21">
      <c r="T109" s="8"/>
      <c r="U109" s="8"/>
    </row>
    <row r="110" spans="20:21">
      <c r="T110" s="8"/>
      <c r="U110" s="8"/>
    </row>
    <row r="111" spans="20:21">
      <c r="T111" s="8"/>
      <c r="U111" s="8"/>
    </row>
    <row r="112" spans="20:21">
      <c r="T112" s="8"/>
      <c r="U112" s="8"/>
    </row>
    <row r="113" spans="20:21">
      <c r="T113" s="8"/>
      <c r="U113" s="8"/>
    </row>
    <row r="114" spans="20:21">
      <c r="T114" s="8"/>
      <c r="U114" s="8"/>
    </row>
    <row r="115" spans="20:21">
      <c r="T115" s="8"/>
      <c r="U115" s="8"/>
    </row>
    <row r="116" spans="20:21">
      <c r="T116" s="8"/>
      <c r="U116" s="8"/>
    </row>
    <row r="117" spans="20:21">
      <c r="T117" s="8"/>
      <c r="U117" s="8"/>
    </row>
    <row r="118" spans="20:21">
      <c r="T118" s="8"/>
      <c r="U118" s="8"/>
    </row>
    <row r="119" spans="20:21">
      <c r="T119" s="8"/>
      <c r="U119" s="8"/>
    </row>
    <row r="120" spans="20:21">
      <c r="T120" s="8"/>
      <c r="U120" s="8"/>
    </row>
    <row r="121" spans="20:21">
      <c r="T121" s="8"/>
      <c r="U121" s="8"/>
    </row>
    <row r="122" spans="20:21">
      <c r="T122" s="8"/>
      <c r="U122" s="8"/>
    </row>
    <row r="123" spans="20:21">
      <c r="T123" s="8"/>
      <c r="U123" s="8"/>
    </row>
    <row r="124" spans="20:21">
      <c r="T124" s="8"/>
      <c r="U124" s="8"/>
    </row>
    <row r="125" spans="20:21">
      <c r="T125" s="8"/>
      <c r="U125" s="8"/>
    </row>
    <row r="126" spans="20:21">
      <c r="T126" s="8"/>
      <c r="U126" s="8"/>
    </row>
    <row r="127" spans="20:21">
      <c r="T127" s="8"/>
      <c r="U127" s="8"/>
    </row>
    <row r="128" spans="20:21">
      <c r="T128" s="8"/>
      <c r="U128" s="8"/>
    </row>
    <row r="129" spans="20:21">
      <c r="T129" s="8"/>
      <c r="U129" s="8"/>
    </row>
    <row r="130" spans="20:21">
      <c r="T130" s="8"/>
      <c r="U130" s="8"/>
    </row>
    <row r="131" spans="20:21">
      <c r="T131" s="8"/>
      <c r="U131" s="8"/>
    </row>
    <row r="132" spans="20:21">
      <c r="T132" s="8"/>
      <c r="U132" s="8"/>
    </row>
    <row r="133" spans="20:21">
      <c r="T133" s="8"/>
      <c r="U133" s="8"/>
    </row>
    <row r="134" spans="20:21">
      <c r="T134" s="8"/>
      <c r="U134" s="8"/>
    </row>
    <row r="135" spans="20:21">
      <c r="T135" s="8"/>
      <c r="U135" s="8"/>
    </row>
    <row r="136" spans="20:21">
      <c r="T136" s="8"/>
      <c r="U136" s="8"/>
    </row>
    <row r="137" spans="20:21">
      <c r="T137" s="8"/>
      <c r="U137" s="8"/>
    </row>
    <row r="138" spans="20:21">
      <c r="T138" s="8"/>
      <c r="U138" s="8"/>
    </row>
    <row r="139" spans="20:21">
      <c r="T139" s="8"/>
      <c r="U139" s="8"/>
    </row>
    <row r="140" spans="20:21">
      <c r="T140" s="8"/>
      <c r="U140" s="8"/>
    </row>
    <row r="141" spans="20:21">
      <c r="T141" s="8"/>
      <c r="U141" s="8"/>
    </row>
    <row r="142" spans="20:21">
      <c r="T142" s="8"/>
      <c r="U142" s="8"/>
    </row>
    <row r="143" spans="20:21">
      <c r="T143" s="8"/>
      <c r="U143" s="8"/>
    </row>
    <row r="144" spans="20:21">
      <c r="T144" s="8"/>
      <c r="U144" s="8"/>
    </row>
    <row r="145" spans="20:21">
      <c r="T145" s="8"/>
      <c r="U145" s="8"/>
    </row>
    <row r="146" spans="20:21">
      <c r="T146" s="8"/>
      <c r="U146" s="8"/>
    </row>
    <row r="147" spans="20:21">
      <c r="T147" s="8"/>
      <c r="U147" s="8"/>
    </row>
    <row r="148" spans="20:21">
      <c r="T148" s="8"/>
      <c r="U148" s="8"/>
    </row>
    <row r="149" spans="20:21">
      <c r="T149" s="8"/>
      <c r="U149" s="8"/>
    </row>
    <row r="150" spans="20:21">
      <c r="T150" s="8"/>
      <c r="U150" s="8"/>
    </row>
    <row r="151" spans="20:21">
      <c r="T151" s="8"/>
      <c r="U151" s="8"/>
    </row>
    <row r="152" spans="20:21">
      <c r="T152" s="8"/>
      <c r="U152" s="8"/>
    </row>
    <row r="153" spans="20:21">
      <c r="T153" s="8"/>
      <c r="U153" s="8"/>
    </row>
    <row r="154" spans="20:21">
      <c r="T154" s="8"/>
      <c r="U154" s="8"/>
    </row>
    <row r="155" spans="20:21">
      <c r="T155" s="8"/>
      <c r="U155" s="8"/>
    </row>
    <row r="156" spans="20:21">
      <c r="T156" s="8"/>
      <c r="U156" s="8"/>
    </row>
    <row r="157" spans="20:21">
      <c r="T157" s="8"/>
      <c r="U157" s="8"/>
    </row>
    <row r="158" spans="20:21">
      <c r="T158" s="8"/>
      <c r="U158" s="8"/>
    </row>
    <row r="159" spans="20:21">
      <c r="T159" s="8"/>
      <c r="U159" s="8"/>
    </row>
    <row r="160" spans="20:21">
      <c r="T160" s="8"/>
      <c r="U160" s="8"/>
    </row>
    <row r="161" spans="20:21">
      <c r="T161" s="8"/>
      <c r="U161" s="8"/>
    </row>
    <row r="162" spans="20:21">
      <c r="T162" s="8"/>
      <c r="U162" s="8"/>
    </row>
    <row r="163" spans="20:21">
      <c r="T163" s="8"/>
      <c r="U163" s="8"/>
    </row>
    <row r="164" spans="20:21">
      <c r="T164" s="8"/>
      <c r="U164" s="8"/>
    </row>
    <row r="165" spans="20:21">
      <c r="T165" s="8"/>
      <c r="U165" s="8"/>
    </row>
    <row r="166" spans="20:21">
      <c r="T166" s="8"/>
      <c r="U166" s="8"/>
    </row>
    <row r="167" spans="20:21">
      <c r="T167" s="8"/>
      <c r="U167" s="8"/>
    </row>
    <row r="168" spans="20:21">
      <c r="T168" s="8"/>
      <c r="U168" s="8"/>
    </row>
    <row r="169" spans="20:21">
      <c r="T169" s="8"/>
      <c r="U169" s="8"/>
    </row>
    <row r="170" spans="20:21">
      <c r="T170" s="8"/>
      <c r="U170" s="8"/>
    </row>
    <row r="171" spans="20:21">
      <c r="T171" s="8"/>
      <c r="U171" s="8"/>
    </row>
    <row r="172" spans="20:21">
      <c r="T172" s="8"/>
      <c r="U172" s="8"/>
    </row>
    <row r="173" spans="20:21">
      <c r="T173" s="8"/>
      <c r="U173" s="8"/>
    </row>
    <row r="174" spans="20:21">
      <c r="T174" s="8"/>
      <c r="U174" s="8"/>
    </row>
    <row r="175" spans="20:21">
      <c r="T175" s="8"/>
      <c r="U175" s="8"/>
    </row>
    <row r="176" spans="20:21">
      <c r="T176" s="8"/>
      <c r="U176" s="8"/>
    </row>
    <row r="177" spans="20:21">
      <c r="T177" s="8"/>
      <c r="U177" s="8"/>
    </row>
    <row r="178" spans="20:21">
      <c r="T178" s="8"/>
      <c r="U178" s="8"/>
    </row>
    <row r="179" spans="20:21">
      <c r="T179" s="8"/>
      <c r="U179" s="8"/>
    </row>
    <row r="180" spans="20:21">
      <c r="T180" s="8"/>
      <c r="U180" s="8"/>
    </row>
    <row r="181" spans="20:21">
      <c r="T181" s="8"/>
      <c r="U181" s="8"/>
    </row>
    <row r="182" spans="20:21">
      <c r="T182" s="8"/>
      <c r="U182" s="8"/>
    </row>
    <row r="183" spans="20:21">
      <c r="T183" s="8"/>
      <c r="U183" s="8"/>
    </row>
    <row r="184" spans="20:21">
      <c r="T184" s="8"/>
      <c r="U184" s="8"/>
    </row>
    <row r="185" spans="20:21">
      <c r="T185" s="8"/>
      <c r="U185" s="8"/>
    </row>
    <row r="186" spans="20:21">
      <c r="T186" s="8"/>
      <c r="U186" s="8"/>
    </row>
    <row r="187" spans="20:21">
      <c r="T187" s="8"/>
      <c r="U187" s="8"/>
    </row>
    <row r="188" spans="20:21">
      <c r="T188" s="8"/>
      <c r="U188" s="8"/>
    </row>
    <row r="189" spans="20:21">
      <c r="T189" s="8"/>
      <c r="U189" s="8"/>
    </row>
    <row r="190" spans="20:21">
      <c r="T190" s="8"/>
      <c r="U190" s="8"/>
    </row>
    <row r="191" spans="20:21">
      <c r="T191" s="8"/>
      <c r="U191" s="8"/>
    </row>
    <row r="192" spans="20:21">
      <c r="T192" s="8"/>
      <c r="U192" s="8"/>
    </row>
    <row r="193" spans="20:21">
      <c r="T193" s="8"/>
      <c r="U193" s="8"/>
    </row>
    <row r="194" spans="20:21">
      <c r="T194" s="8"/>
      <c r="U194" s="8"/>
    </row>
    <row r="195" spans="20:21">
      <c r="T195" s="8"/>
      <c r="U195" s="8"/>
    </row>
    <row r="196" spans="20:21">
      <c r="T196" s="8"/>
      <c r="U196" s="8"/>
    </row>
    <row r="197" spans="20:21">
      <c r="T197" s="8"/>
      <c r="U197" s="8"/>
    </row>
    <row r="198" spans="20:21">
      <c r="T198" s="8"/>
      <c r="U198" s="8"/>
    </row>
    <row r="199" spans="20:21">
      <c r="T199" s="8"/>
      <c r="U199" s="8"/>
    </row>
    <row r="200" spans="20:21">
      <c r="T200" s="8"/>
      <c r="U200" s="8"/>
    </row>
    <row r="201" spans="20:21">
      <c r="T201" s="8"/>
      <c r="U201" s="8"/>
    </row>
    <row r="202" spans="20:21">
      <c r="T202" s="8"/>
      <c r="U202" s="8"/>
    </row>
    <row r="203" spans="20:21">
      <c r="T203" s="8"/>
      <c r="U203" s="8"/>
    </row>
    <row r="204" spans="20:21">
      <c r="T204" s="8"/>
      <c r="U204" s="8"/>
    </row>
    <row r="205" spans="20:21">
      <c r="T205" s="8"/>
      <c r="U205" s="8"/>
    </row>
    <row r="206" spans="20:21">
      <c r="T206" s="8"/>
      <c r="U206" s="8"/>
    </row>
    <row r="207" spans="20:21">
      <c r="T207" s="8"/>
      <c r="U207" s="8"/>
    </row>
    <row r="208" spans="20:21">
      <c r="T208" s="8"/>
      <c r="U208" s="8"/>
    </row>
    <row r="209" spans="20:21">
      <c r="T209" s="8"/>
      <c r="U209" s="8"/>
    </row>
    <row r="210" spans="20:21">
      <c r="T210" s="8"/>
      <c r="U210" s="8"/>
    </row>
    <row r="211" spans="20:21">
      <c r="T211" s="8"/>
      <c r="U211" s="8"/>
    </row>
    <row r="212" spans="20:21">
      <c r="T212" s="8"/>
      <c r="U212" s="8"/>
    </row>
    <row r="213" spans="20:21">
      <c r="T213" s="8"/>
      <c r="U213" s="8"/>
    </row>
    <row r="214" spans="20:21">
      <c r="T214" s="8"/>
      <c r="U214" s="8"/>
    </row>
    <row r="215" spans="20:21">
      <c r="T215" s="8"/>
      <c r="U215" s="8"/>
    </row>
    <row r="216" spans="20:21">
      <c r="T216" s="8"/>
      <c r="U216" s="8"/>
    </row>
    <row r="217" spans="20:21">
      <c r="T217" s="8"/>
      <c r="U217" s="8"/>
    </row>
    <row r="218" spans="20:21">
      <c r="T218" s="8"/>
      <c r="U218" s="8"/>
    </row>
    <row r="219" spans="20:21">
      <c r="T219" s="8"/>
      <c r="U219" s="8"/>
    </row>
    <row r="220" spans="20:21">
      <c r="T220" s="8"/>
      <c r="U220" s="8"/>
    </row>
    <row r="221" spans="20:21">
      <c r="T221" s="8"/>
      <c r="U221" s="8"/>
    </row>
    <row r="222" spans="20:21">
      <c r="T222" s="8"/>
      <c r="U222" s="8"/>
    </row>
    <row r="223" spans="20:21">
      <c r="T223" s="8"/>
      <c r="U223" s="8"/>
    </row>
    <row r="224" spans="20:21">
      <c r="T224" s="8"/>
      <c r="U224" s="8"/>
    </row>
    <row r="225" spans="20:21">
      <c r="T225" s="8"/>
      <c r="U225" s="8"/>
    </row>
    <row r="226" spans="20:21">
      <c r="T226" s="8"/>
      <c r="U226" s="8"/>
    </row>
    <row r="227" spans="20:21">
      <c r="T227" s="8"/>
      <c r="U227" s="8"/>
    </row>
    <row r="228" spans="20:21">
      <c r="T228" s="8"/>
      <c r="U228" s="8"/>
    </row>
    <row r="229" spans="20:21">
      <c r="T229" s="8"/>
      <c r="U229" s="8"/>
    </row>
    <row r="230" spans="20:21">
      <c r="T230" s="8"/>
      <c r="U230" s="8"/>
    </row>
    <row r="231" spans="20:21">
      <c r="T231" s="8"/>
      <c r="U231" s="8"/>
    </row>
    <row r="232" spans="20:21">
      <c r="T232" s="8"/>
      <c r="U232" s="8"/>
    </row>
    <row r="233" spans="20:21">
      <c r="T233" s="8"/>
      <c r="U233" s="8"/>
    </row>
    <row r="234" spans="20:21">
      <c r="T234" s="8"/>
      <c r="U234" s="8"/>
    </row>
    <row r="235" spans="20:21">
      <c r="T235" s="8"/>
      <c r="U235" s="8"/>
    </row>
    <row r="236" spans="20:21">
      <c r="T236" s="8"/>
      <c r="U236" s="8"/>
    </row>
    <row r="237" spans="20:21">
      <c r="T237" s="8"/>
      <c r="U237" s="8"/>
    </row>
    <row r="238" spans="20:21">
      <c r="T238" s="8"/>
      <c r="U238" s="8"/>
    </row>
    <row r="239" spans="20:21">
      <c r="T239" s="8"/>
      <c r="U239" s="8"/>
    </row>
    <row r="240" spans="20:21">
      <c r="T240" s="8"/>
      <c r="U240" s="8"/>
    </row>
    <row r="241" spans="20:21">
      <c r="T241" s="8"/>
      <c r="U241" s="8"/>
    </row>
    <row r="242" spans="20:21">
      <c r="T242" s="8"/>
      <c r="U242" s="8"/>
    </row>
    <row r="243" spans="20:21">
      <c r="T243" s="8"/>
      <c r="U243" s="8"/>
    </row>
    <row r="244" spans="20:21">
      <c r="T244" s="8"/>
      <c r="U244" s="8"/>
    </row>
    <row r="245" spans="20:21">
      <c r="T245" s="8"/>
      <c r="U245" s="8"/>
    </row>
    <row r="246" spans="20:21">
      <c r="T246" s="8"/>
      <c r="U246" s="8"/>
    </row>
    <row r="247" spans="20:21">
      <c r="T247" s="8"/>
      <c r="U247" s="8"/>
    </row>
    <row r="248" spans="20:21">
      <c r="T248" s="8"/>
      <c r="U248" s="8"/>
    </row>
    <row r="249" spans="20:21">
      <c r="T249" s="8"/>
      <c r="U249" s="8"/>
    </row>
    <row r="250" spans="20:21">
      <c r="T250" s="8"/>
      <c r="U250" s="8"/>
    </row>
    <row r="251" spans="20:21">
      <c r="T251" s="8"/>
      <c r="U251" s="8"/>
    </row>
    <row r="252" spans="20:21">
      <c r="T252" s="8"/>
      <c r="U252" s="8"/>
    </row>
    <row r="253" spans="20:21">
      <c r="T253" s="8"/>
      <c r="U253" s="8"/>
    </row>
    <row r="254" spans="20:21">
      <c r="T254" s="8"/>
      <c r="U254" s="8"/>
    </row>
    <row r="255" spans="20:21">
      <c r="T255" s="8"/>
      <c r="U255" s="8"/>
    </row>
    <row r="256" spans="20:21">
      <c r="T256" s="8"/>
      <c r="U256" s="8"/>
    </row>
    <row r="257" spans="20:21">
      <c r="T257" s="8"/>
      <c r="U257" s="8"/>
    </row>
    <row r="258" spans="20:21">
      <c r="T258" s="8"/>
      <c r="U258" s="8"/>
    </row>
    <row r="259" spans="20:21">
      <c r="T259" s="8"/>
      <c r="U259" s="8"/>
    </row>
    <row r="260" spans="20:21">
      <c r="T260" s="8"/>
      <c r="U260" s="8"/>
    </row>
    <row r="261" spans="20:21">
      <c r="T261" s="8"/>
      <c r="U261" s="8"/>
    </row>
    <row r="262" spans="20:21">
      <c r="T262" s="8"/>
      <c r="U262" s="8"/>
    </row>
    <row r="263" spans="20:21">
      <c r="T263" s="8"/>
      <c r="U263" s="8"/>
    </row>
    <row r="264" spans="20:21">
      <c r="T264" s="8"/>
      <c r="U264" s="8"/>
    </row>
    <row r="265" spans="20:21">
      <c r="T265" s="8"/>
      <c r="U265" s="8"/>
    </row>
    <row r="266" spans="20:21">
      <c r="T266" s="8"/>
      <c r="U266" s="8"/>
    </row>
    <row r="267" spans="20:21">
      <c r="T267" s="8"/>
      <c r="U267" s="8"/>
    </row>
    <row r="268" spans="20:21">
      <c r="T268" s="8"/>
      <c r="U268" s="8"/>
    </row>
    <row r="269" spans="20:21">
      <c r="T269" s="8"/>
      <c r="U269" s="8"/>
    </row>
    <row r="270" spans="20:21">
      <c r="T270" s="8"/>
      <c r="U270" s="8"/>
    </row>
    <row r="271" spans="20:21">
      <c r="T271" s="8"/>
      <c r="U271" s="8"/>
    </row>
    <row r="272" spans="20:21">
      <c r="T272" s="8"/>
      <c r="U272" s="8"/>
    </row>
    <row r="273" spans="20:21">
      <c r="T273" s="8"/>
      <c r="U273" s="8"/>
    </row>
    <row r="274" spans="20:21">
      <c r="T274" s="8"/>
      <c r="U274" s="8"/>
    </row>
    <row r="275" spans="20:21">
      <c r="T275" s="8"/>
      <c r="U275" s="8"/>
    </row>
    <row r="276" spans="20:21">
      <c r="T276" s="8"/>
      <c r="U276" s="8"/>
    </row>
    <row r="277" spans="20:21">
      <c r="T277" s="8"/>
      <c r="U277" s="8"/>
    </row>
    <row r="278" spans="20:21">
      <c r="T278" s="8"/>
      <c r="U278" s="8"/>
    </row>
    <row r="279" spans="20:21">
      <c r="T279" s="8"/>
      <c r="U279" s="8"/>
    </row>
    <row r="280" spans="20:21">
      <c r="T280" s="8"/>
      <c r="U280" s="8"/>
    </row>
    <row r="281" spans="20:21">
      <c r="T281" s="8"/>
      <c r="U281" s="8"/>
    </row>
    <row r="282" spans="20:21">
      <c r="T282" s="8"/>
      <c r="U282" s="8"/>
    </row>
    <row r="283" spans="20:21">
      <c r="T283" s="8"/>
      <c r="U283" s="8"/>
    </row>
    <row r="284" spans="20:21">
      <c r="T284" s="8"/>
      <c r="U284" s="8"/>
    </row>
    <row r="285" spans="20:21">
      <c r="T285" s="8"/>
      <c r="U285" s="8"/>
    </row>
    <row r="286" spans="20:21">
      <c r="T286" s="8"/>
      <c r="U286" s="8"/>
    </row>
    <row r="287" spans="20:21">
      <c r="T287" s="8"/>
      <c r="U287" s="8"/>
    </row>
    <row r="288" spans="20:21">
      <c r="T288" s="8"/>
      <c r="U288" s="8"/>
    </row>
    <row r="289" spans="20:21">
      <c r="T289" s="8"/>
      <c r="U289" s="8"/>
    </row>
    <row r="290" spans="20:21">
      <c r="T290" s="8"/>
      <c r="U290" s="8"/>
    </row>
    <row r="291" spans="20:21">
      <c r="T291" s="8"/>
      <c r="U291" s="8"/>
    </row>
    <row r="292" spans="20:21">
      <c r="T292" s="8"/>
      <c r="U292" s="8"/>
    </row>
    <row r="293" spans="20:21">
      <c r="T293" s="8"/>
      <c r="U293" s="8"/>
    </row>
    <row r="294" spans="20:21">
      <c r="T294" s="8"/>
      <c r="U294" s="8"/>
    </row>
    <row r="295" spans="20:21">
      <c r="T295" s="8"/>
      <c r="U295" s="8"/>
    </row>
    <row r="296" spans="20:21">
      <c r="T296" s="8"/>
      <c r="U296" s="8"/>
    </row>
    <row r="297" spans="20:21">
      <c r="T297" s="8"/>
      <c r="U297" s="8"/>
    </row>
    <row r="298" spans="20:21">
      <c r="T298" s="8"/>
      <c r="U298" s="8"/>
    </row>
    <row r="299" spans="20:21">
      <c r="T299" s="8"/>
      <c r="U299" s="8"/>
    </row>
    <row r="300" spans="20:21">
      <c r="T300" s="8"/>
      <c r="U300" s="8"/>
    </row>
    <row r="301" spans="20:21">
      <c r="T301" s="8"/>
      <c r="U301" s="8"/>
    </row>
    <row r="302" spans="20:21">
      <c r="T302" s="8"/>
      <c r="U302" s="8"/>
    </row>
    <row r="303" spans="20:21">
      <c r="T303" s="8"/>
      <c r="U303" s="8"/>
    </row>
    <row r="304" spans="20:21">
      <c r="T304" s="8"/>
      <c r="U304" s="8"/>
    </row>
    <row r="305" spans="20:21">
      <c r="T305" s="8"/>
      <c r="U305" s="8"/>
    </row>
    <row r="306" spans="20:21">
      <c r="T306" s="8"/>
      <c r="U306" s="8"/>
    </row>
    <row r="307" spans="20:21">
      <c r="T307" s="8"/>
      <c r="U307" s="8"/>
    </row>
    <row r="308" spans="20:21">
      <c r="T308" s="8"/>
      <c r="U308" s="8"/>
    </row>
    <row r="309" spans="20:21">
      <c r="T309" s="8"/>
      <c r="U309" s="8"/>
    </row>
    <row r="310" spans="20:21">
      <c r="T310" s="8"/>
      <c r="U310" s="8"/>
    </row>
    <row r="311" spans="20:21">
      <c r="T311" s="8"/>
      <c r="U311" s="8"/>
    </row>
    <row r="312" spans="20:21">
      <c r="T312" s="8"/>
      <c r="U312" s="8"/>
    </row>
    <row r="313" spans="20:21">
      <c r="T313" s="8"/>
      <c r="U313" s="8"/>
    </row>
    <row r="314" spans="20:21">
      <c r="T314" s="8"/>
      <c r="U314" s="8"/>
    </row>
    <row r="315" spans="20:21">
      <c r="T315" s="8"/>
      <c r="U315" s="8"/>
    </row>
    <row r="316" spans="20:21">
      <c r="T316" s="8"/>
      <c r="U316" s="8"/>
    </row>
    <row r="317" spans="20:21">
      <c r="T317" s="8"/>
      <c r="U317" s="8"/>
    </row>
    <row r="318" spans="20:21">
      <c r="T318" s="8"/>
      <c r="U318" s="8"/>
    </row>
    <row r="319" spans="20:21">
      <c r="T319" s="8"/>
      <c r="U319" s="8"/>
    </row>
    <row r="320" spans="20:21">
      <c r="T320" s="8"/>
      <c r="U320" s="8"/>
    </row>
    <row r="321" spans="20:21">
      <c r="T321" s="8"/>
      <c r="U321" s="8"/>
    </row>
    <row r="322" spans="20:21">
      <c r="T322" s="8"/>
      <c r="U322" s="8"/>
    </row>
    <row r="323" spans="20:21">
      <c r="T323" s="8"/>
      <c r="U323" s="8"/>
    </row>
    <row r="324" spans="20:21">
      <c r="T324" s="8"/>
      <c r="U324" s="8"/>
    </row>
    <row r="325" spans="20:21">
      <c r="T325" s="8"/>
      <c r="U325" s="8"/>
    </row>
    <row r="326" spans="20:21">
      <c r="T326" s="8"/>
      <c r="U326" s="8"/>
    </row>
    <row r="327" spans="20:21">
      <c r="T327" s="8"/>
      <c r="U327" s="8"/>
    </row>
    <row r="328" spans="20:21">
      <c r="T328" s="8"/>
      <c r="U328" s="8"/>
    </row>
    <row r="329" spans="20:21">
      <c r="T329" s="8"/>
      <c r="U329" s="8"/>
    </row>
    <row r="330" spans="20:21">
      <c r="T330" s="8"/>
      <c r="U330" s="8"/>
    </row>
    <row r="331" spans="20:21">
      <c r="T331" s="8"/>
      <c r="U331" s="8"/>
    </row>
    <row r="332" spans="20:21">
      <c r="T332" s="8"/>
      <c r="U332" s="8"/>
    </row>
    <row r="333" spans="20:21">
      <c r="T333" s="8"/>
      <c r="U333" s="8"/>
    </row>
    <row r="334" spans="20:21">
      <c r="T334" s="8"/>
      <c r="U334" s="8"/>
    </row>
    <row r="335" spans="20:21">
      <c r="T335" s="8"/>
      <c r="U335" s="8"/>
    </row>
    <row r="336" spans="20:21">
      <c r="T336" s="8"/>
      <c r="U336" s="8"/>
    </row>
    <row r="337" spans="20:21">
      <c r="T337" s="8"/>
      <c r="U337" s="8"/>
    </row>
    <row r="338" spans="20:21">
      <c r="T338" s="8"/>
      <c r="U338" s="8"/>
    </row>
    <row r="339" spans="20:21">
      <c r="T339" s="8"/>
      <c r="U339" s="8"/>
    </row>
    <row r="340" spans="20:21">
      <c r="T340" s="8"/>
      <c r="U340" s="8"/>
    </row>
    <row r="341" spans="20:21">
      <c r="T341" s="8"/>
      <c r="U341" s="8"/>
    </row>
    <row r="342" spans="20:21">
      <c r="T342" s="8"/>
      <c r="U342" s="8"/>
    </row>
    <row r="343" spans="20:21">
      <c r="T343" s="8"/>
      <c r="U343" s="8"/>
    </row>
    <row r="344" spans="20:21">
      <c r="T344" s="8"/>
      <c r="U344" s="8"/>
    </row>
    <row r="345" spans="20:21">
      <c r="T345" s="8"/>
      <c r="U345" s="8"/>
    </row>
    <row r="346" spans="20:21">
      <c r="T346" s="8"/>
      <c r="U346" s="8"/>
    </row>
    <row r="347" spans="20:21">
      <c r="T347" s="8"/>
      <c r="U347" s="8"/>
    </row>
    <row r="348" spans="20:21">
      <c r="T348" s="8"/>
      <c r="U348" s="8"/>
    </row>
    <row r="349" spans="20:21">
      <c r="T349" s="8"/>
      <c r="U349" s="8"/>
    </row>
    <row r="350" spans="20:21">
      <c r="T350" s="8"/>
      <c r="U350" s="8"/>
    </row>
    <row r="351" spans="20:21">
      <c r="T351" s="8"/>
      <c r="U351" s="8"/>
    </row>
    <row r="352" spans="20:21">
      <c r="T352" s="8"/>
      <c r="U352" s="8"/>
    </row>
    <row r="353" spans="20:21">
      <c r="T353" s="8"/>
      <c r="U353" s="8"/>
    </row>
    <row r="354" spans="20:21">
      <c r="T354" s="8"/>
      <c r="U354" s="8"/>
    </row>
    <row r="355" spans="20:21">
      <c r="T355" s="8"/>
      <c r="U355" s="8"/>
    </row>
    <row r="356" spans="20:21">
      <c r="T356" s="8"/>
      <c r="U356" s="8"/>
    </row>
    <row r="357" spans="20:21">
      <c r="T357" s="8"/>
      <c r="U357" s="8"/>
    </row>
    <row r="358" spans="20:21">
      <c r="T358" s="8"/>
      <c r="U358" s="8"/>
    </row>
    <row r="359" spans="20:21">
      <c r="T359" s="8"/>
      <c r="U359" s="8"/>
    </row>
    <row r="360" spans="20:21">
      <c r="T360" s="8"/>
      <c r="U360" s="8"/>
    </row>
    <row r="361" spans="20:21">
      <c r="T361" s="8"/>
      <c r="U361" s="8"/>
    </row>
    <row r="362" spans="20:21">
      <c r="T362" s="8"/>
      <c r="U362" s="8"/>
    </row>
    <row r="363" spans="20:21">
      <c r="T363" s="8"/>
      <c r="U363" s="8"/>
    </row>
    <row r="364" spans="20:21">
      <c r="T364" s="8"/>
      <c r="U364" s="8"/>
    </row>
    <row r="365" spans="20:21">
      <c r="T365" s="8"/>
      <c r="U365" s="8"/>
    </row>
    <row r="366" spans="20:21">
      <c r="T366" s="8"/>
      <c r="U366" s="8"/>
    </row>
    <row r="367" spans="20:21">
      <c r="T367" s="8"/>
      <c r="U367" s="8"/>
    </row>
    <row r="368" spans="20:21">
      <c r="T368" s="8"/>
      <c r="U368" s="8"/>
    </row>
    <row r="369" spans="20:21">
      <c r="T369" s="8"/>
      <c r="U369" s="8"/>
    </row>
    <row r="370" spans="20:21">
      <c r="T370" s="8"/>
      <c r="U370" s="8"/>
    </row>
    <row r="371" spans="20:21">
      <c r="T371" s="8"/>
      <c r="U371" s="8"/>
    </row>
    <row r="372" spans="20:21">
      <c r="T372" s="8"/>
      <c r="U372" s="8"/>
    </row>
    <row r="373" spans="20:21">
      <c r="T373" s="8"/>
      <c r="U373" s="8"/>
    </row>
    <row r="374" spans="20:21">
      <c r="T374" s="8"/>
      <c r="U374" s="8"/>
    </row>
    <row r="375" spans="20:21">
      <c r="T375" s="8"/>
      <c r="U375" s="8"/>
    </row>
    <row r="376" spans="20:21">
      <c r="T376" s="8"/>
      <c r="U376" s="8"/>
    </row>
    <row r="377" spans="20:21">
      <c r="T377" s="8"/>
      <c r="U377" s="8"/>
    </row>
    <row r="378" spans="20:21">
      <c r="T378" s="8"/>
      <c r="U378" s="8"/>
    </row>
    <row r="379" spans="20:21">
      <c r="T379" s="8"/>
      <c r="U379" s="8"/>
    </row>
    <row r="380" spans="20:21">
      <c r="T380" s="8"/>
      <c r="U380" s="8"/>
    </row>
    <row r="381" spans="20:21">
      <c r="T381" s="8"/>
      <c r="U381" s="8"/>
    </row>
    <row r="382" spans="20:21">
      <c r="T382" s="8"/>
      <c r="U382" s="8"/>
    </row>
    <row r="383" spans="20:21">
      <c r="T383" s="8"/>
      <c r="U383" s="8"/>
    </row>
    <row r="384" spans="20:21">
      <c r="T384" s="8"/>
      <c r="U384" s="8"/>
    </row>
    <row r="385" spans="20:21">
      <c r="T385" s="8"/>
      <c r="U385" s="8"/>
    </row>
    <row r="386" spans="20:21">
      <c r="T386" s="8"/>
      <c r="U386" s="8"/>
    </row>
    <row r="387" spans="20:21">
      <c r="T387" s="8"/>
      <c r="U387" s="8"/>
    </row>
    <row r="388" spans="20:21">
      <c r="T388" s="8"/>
      <c r="U388" s="8"/>
    </row>
    <row r="389" spans="20:21">
      <c r="T389" s="8"/>
      <c r="U389" s="8"/>
    </row>
    <row r="390" spans="20:21">
      <c r="T390" s="8"/>
      <c r="U390" s="8"/>
    </row>
    <row r="391" spans="20:21">
      <c r="T391" s="8"/>
      <c r="U391" s="8"/>
    </row>
    <row r="392" spans="20:21">
      <c r="T392" s="8"/>
      <c r="U392" s="8"/>
    </row>
    <row r="393" spans="20:21">
      <c r="T393" s="8"/>
      <c r="U393" s="8"/>
    </row>
    <row r="394" spans="20:21">
      <c r="T394" s="8"/>
      <c r="U394" s="8"/>
    </row>
    <row r="395" spans="20:21">
      <c r="T395" s="8"/>
      <c r="U395" s="8"/>
    </row>
    <row r="396" spans="20:21">
      <c r="T396" s="8"/>
      <c r="U396" s="8"/>
    </row>
    <row r="397" spans="20:21">
      <c r="T397" s="8"/>
      <c r="U397" s="8"/>
    </row>
    <row r="398" spans="20:21">
      <c r="T398" s="8"/>
      <c r="U398" s="8"/>
    </row>
    <row r="399" spans="20:21">
      <c r="T399" s="8"/>
      <c r="U399" s="8"/>
    </row>
    <row r="400" spans="20:21">
      <c r="T400" s="8"/>
      <c r="U400" s="8"/>
    </row>
    <row r="401" spans="20:21">
      <c r="T401" s="8"/>
      <c r="U401" s="8"/>
    </row>
    <row r="402" spans="20:21">
      <c r="T402" s="8"/>
      <c r="U402" s="8"/>
    </row>
    <row r="403" spans="20:21">
      <c r="T403" s="8"/>
      <c r="U403" s="8"/>
    </row>
    <row r="404" spans="20:21">
      <c r="T404" s="8"/>
      <c r="U404" s="8"/>
    </row>
    <row r="405" spans="20:21">
      <c r="T405" s="8"/>
      <c r="U405" s="8"/>
    </row>
    <row r="406" spans="20:21">
      <c r="T406" s="8"/>
      <c r="U406" s="8"/>
    </row>
    <row r="407" spans="20:21">
      <c r="T407" s="8"/>
      <c r="U407" s="8"/>
    </row>
    <row r="408" spans="20:21">
      <c r="T408" s="8"/>
      <c r="U408" s="8"/>
    </row>
    <row r="409" spans="20:21">
      <c r="T409" s="8"/>
      <c r="U409" s="8"/>
    </row>
    <row r="410" spans="20:21">
      <c r="T410" s="8"/>
      <c r="U410" s="8"/>
    </row>
    <row r="411" spans="20:21">
      <c r="T411" s="8"/>
      <c r="U411" s="8"/>
    </row>
    <row r="412" spans="20:21">
      <c r="T412" s="8"/>
      <c r="U412" s="8"/>
    </row>
    <row r="413" spans="20:21">
      <c r="T413" s="8"/>
      <c r="U413" s="8"/>
    </row>
    <row r="414" spans="20:21">
      <c r="T414" s="8"/>
      <c r="U414" s="8"/>
    </row>
    <row r="415" spans="20:21">
      <c r="T415" s="8"/>
      <c r="U415" s="8"/>
    </row>
    <row r="416" spans="20:21">
      <c r="T416" s="8"/>
      <c r="U416" s="8"/>
    </row>
    <row r="417" spans="20:21">
      <c r="T417" s="8"/>
      <c r="U417" s="8"/>
    </row>
    <row r="418" spans="20:21">
      <c r="T418" s="8"/>
      <c r="U418" s="8"/>
    </row>
    <row r="419" spans="20:21">
      <c r="T419" s="8"/>
      <c r="U419" s="8"/>
    </row>
    <row r="420" spans="20:21">
      <c r="T420" s="8"/>
      <c r="U420" s="8"/>
    </row>
    <row r="421" spans="20:21">
      <c r="T421" s="8"/>
      <c r="U421" s="8"/>
    </row>
    <row r="422" spans="20:21">
      <c r="T422" s="8"/>
      <c r="U422" s="8"/>
    </row>
    <row r="423" spans="20:21">
      <c r="T423" s="8"/>
      <c r="U423" s="8"/>
    </row>
    <row r="424" spans="20:21">
      <c r="T424" s="8"/>
      <c r="U424" s="8"/>
    </row>
    <row r="425" spans="20:21">
      <c r="T425" s="8"/>
      <c r="U425" s="8"/>
    </row>
    <row r="426" spans="20:21">
      <c r="T426" s="8"/>
      <c r="U426" s="8"/>
    </row>
    <row r="427" spans="20:21">
      <c r="T427" s="8"/>
      <c r="U427" s="8"/>
    </row>
    <row r="428" spans="20:21">
      <c r="T428" s="8"/>
      <c r="U428" s="8"/>
    </row>
    <row r="429" spans="20:21">
      <c r="T429" s="8"/>
      <c r="U429" s="8"/>
    </row>
    <row r="430" spans="20:21">
      <c r="T430" s="8"/>
      <c r="U430" s="8"/>
    </row>
    <row r="431" spans="20:21">
      <c r="T431" s="8"/>
      <c r="U431" s="8"/>
    </row>
    <row r="432" spans="20:21">
      <c r="T432" s="8"/>
      <c r="U432" s="8"/>
    </row>
    <row r="433" spans="20:21">
      <c r="T433" s="8"/>
      <c r="U433" s="8"/>
    </row>
    <row r="434" spans="20:21">
      <c r="T434" s="8"/>
      <c r="U434" s="8"/>
    </row>
    <row r="435" spans="20:21">
      <c r="T435" s="8"/>
      <c r="U435" s="8"/>
    </row>
    <row r="436" spans="20:21">
      <c r="T436" s="8"/>
      <c r="U436" s="8"/>
    </row>
    <row r="437" spans="20:21">
      <c r="T437" s="8"/>
      <c r="U437" s="8"/>
    </row>
    <row r="438" spans="20:21">
      <c r="T438" s="8"/>
      <c r="U438" s="8"/>
    </row>
    <row r="439" spans="20:21">
      <c r="T439" s="8"/>
      <c r="U439" s="8"/>
    </row>
    <row r="440" spans="20:21">
      <c r="T440" s="8"/>
      <c r="U440" s="8"/>
    </row>
    <row r="441" spans="20:21">
      <c r="T441" s="8"/>
      <c r="U441" s="8"/>
    </row>
    <row r="442" spans="20:21">
      <c r="T442" s="8"/>
      <c r="U442" s="8"/>
    </row>
    <row r="443" spans="20:21">
      <c r="T443" s="8"/>
      <c r="U443" s="8"/>
    </row>
    <row r="444" spans="20:21">
      <c r="T444" s="8"/>
      <c r="U444" s="8"/>
    </row>
    <row r="445" spans="20:21">
      <c r="T445" s="8"/>
      <c r="U445" s="8"/>
    </row>
    <row r="446" spans="20:21">
      <c r="T446" s="8"/>
      <c r="U446" s="8"/>
    </row>
    <row r="447" spans="20:21">
      <c r="T447" s="8"/>
      <c r="U447" s="8"/>
    </row>
    <row r="448" spans="20:21">
      <c r="T448" s="8"/>
      <c r="U448" s="8"/>
    </row>
    <row r="449" spans="20:21">
      <c r="T449" s="8"/>
      <c r="U449" s="8"/>
    </row>
    <row r="450" spans="20:21">
      <c r="T450" s="8"/>
      <c r="U450" s="8"/>
    </row>
    <row r="451" spans="20:21">
      <c r="T451" s="8"/>
      <c r="U451" s="8"/>
    </row>
    <row r="452" spans="20:21">
      <c r="T452" s="8"/>
      <c r="U452" s="8"/>
    </row>
    <row r="453" spans="20:21">
      <c r="T453" s="8"/>
      <c r="U453" s="8"/>
    </row>
    <row r="454" spans="20:21">
      <c r="T454" s="8"/>
      <c r="U454" s="8"/>
    </row>
    <row r="455" spans="20:21">
      <c r="T455" s="8"/>
      <c r="U455" s="8"/>
    </row>
    <row r="456" spans="20:21">
      <c r="T456" s="8"/>
      <c r="U456" s="8"/>
    </row>
    <row r="457" spans="20:21">
      <c r="T457" s="8"/>
      <c r="U457" s="8"/>
    </row>
    <row r="458" spans="20:21">
      <c r="T458" s="8"/>
      <c r="U458" s="8"/>
    </row>
    <row r="459" spans="20:21">
      <c r="T459" s="8"/>
      <c r="U459" s="8"/>
    </row>
    <row r="460" spans="20:21">
      <c r="T460" s="8"/>
      <c r="U460" s="8"/>
    </row>
    <row r="461" spans="20:21">
      <c r="T461" s="8"/>
      <c r="U461" s="8"/>
    </row>
    <row r="462" spans="20:21">
      <c r="T462" s="8"/>
      <c r="U462" s="8"/>
    </row>
    <row r="463" spans="20:21">
      <c r="T463" s="8"/>
      <c r="U463" s="8"/>
    </row>
    <row r="464" spans="20:21">
      <c r="T464" s="8"/>
      <c r="U464" s="8"/>
    </row>
    <row r="465" spans="20:21">
      <c r="T465" s="8"/>
      <c r="U465" s="8"/>
    </row>
    <row r="466" spans="20:21">
      <c r="T466" s="8"/>
      <c r="U466" s="8"/>
    </row>
    <row r="467" spans="20:21">
      <c r="T467" s="8"/>
      <c r="U467" s="8"/>
    </row>
    <row r="468" spans="20:21">
      <c r="T468" s="8"/>
      <c r="U468" s="8"/>
    </row>
    <row r="469" spans="20:21">
      <c r="T469" s="8"/>
      <c r="U469" s="8"/>
    </row>
    <row r="470" spans="20:21">
      <c r="T470" s="8"/>
      <c r="U470" s="8"/>
    </row>
    <row r="471" spans="20:21">
      <c r="T471" s="8"/>
      <c r="U471" s="8"/>
    </row>
    <row r="472" spans="20:21">
      <c r="T472" s="8"/>
      <c r="U472" s="8"/>
    </row>
    <row r="473" spans="20:21">
      <c r="T473" s="8"/>
      <c r="U473" s="8"/>
    </row>
    <row r="474" spans="20:21">
      <c r="T474" s="8"/>
      <c r="U474" s="8"/>
    </row>
    <row r="475" spans="20:21">
      <c r="T475" s="8"/>
      <c r="U475" s="8"/>
    </row>
    <row r="476" spans="20:21">
      <c r="T476" s="8"/>
      <c r="U476" s="8"/>
    </row>
    <row r="477" spans="20:21">
      <c r="T477" s="8"/>
      <c r="U477" s="8"/>
    </row>
    <row r="478" spans="20:21">
      <c r="T478" s="8"/>
      <c r="U478" s="8"/>
    </row>
    <row r="479" spans="20:21">
      <c r="T479" s="8"/>
      <c r="U479" s="8"/>
    </row>
    <row r="480" spans="20:21">
      <c r="T480" s="8"/>
      <c r="U480" s="8"/>
    </row>
    <row r="481" spans="20:21">
      <c r="T481" s="8"/>
      <c r="U481" s="8"/>
    </row>
    <row r="482" spans="20:21">
      <c r="T482" s="8"/>
      <c r="U482" s="8"/>
    </row>
    <row r="483" spans="20:21">
      <c r="T483" s="8"/>
      <c r="U483" s="8"/>
    </row>
    <row r="484" spans="20:21">
      <c r="T484" s="8"/>
      <c r="U484" s="8"/>
    </row>
    <row r="485" spans="20:21">
      <c r="T485" s="8"/>
      <c r="U485" s="8"/>
    </row>
    <row r="486" spans="20:21">
      <c r="T486" s="8"/>
      <c r="U486" s="8"/>
    </row>
    <row r="487" spans="20:21">
      <c r="T487" s="8"/>
      <c r="U487" s="8"/>
    </row>
    <row r="488" spans="20:21">
      <c r="T488" s="8"/>
      <c r="U488" s="8"/>
    </row>
    <row r="489" spans="20:21">
      <c r="T489" s="8"/>
      <c r="U489" s="8"/>
    </row>
    <row r="490" spans="20:21">
      <c r="T490" s="8"/>
      <c r="U490" s="8"/>
    </row>
    <row r="491" spans="20:21">
      <c r="T491" s="8"/>
      <c r="U491" s="8"/>
    </row>
    <row r="492" spans="20:21">
      <c r="T492" s="8"/>
      <c r="U492" s="8"/>
    </row>
    <row r="493" spans="20:21">
      <c r="T493" s="8"/>
      <c r="U493" s="8"/>
    </row>
    <row r="494" spans="20:21">
      <c r="T494" s="8"/>
      <c r="U494" s="8"/>
    </row>
    <row r="495" spans="20:21">
      <c r="T495" s="8"/>
      <c r="U495" s="8"/>
    </row>
    <row r="496" spans="20:21">
      <c r="T496" s="8"/>
      <c r="U496" s="8"/>
    </row>
    <row r="497" spans="20:21">
      <c r="T497" s="8"/>
      <c r="U497" s="8"/>
    </row>
    <row r="498" spans="20:21">
      <c r="T498" s="8"/>
      <c r="U498" s="8"/>
    </row>
    <row r="499" spans="20:21">
      <c r="T499" s="8"/>
      <c r="U499" s="8"/>
    </row>
    <row r="500" spans="20:21">
      <c r="T500" s="8"/>
      <c r="U500" s="8"/>
    </row>
    <row r="501" spans="20:21">
      <c r="T501" s="8"/>
      <c r="U501" s="8"/>
    </row>
    <row r="502" spans="20:21">
      <c r="T502" s="8"/>
      <c r="U502" s="8"/>
    </row>
    <row r="503" spans="20:21">
      <c r="T503" s="8"/>
      <c r="U503" s="8"/>
    </row>
    <row r="504" spans="20:21">
      <c r="T504" s="8"/>
      <c r="U504" s="8"/>
    </row>
    <row r="505" spans="20:21">
      <c r="T505" s="8"/>
      <c r="U505" s="8"/>
    </row>
    <row r="506" spans="20:21">
      <c r="T506" s="8"/>
      <c r="U506" s="8"/>
    </row>
    <row r="507" spans="20:21">
      <c r="T507" s="8"/>
      <c r="U507" s="8"/>
    </row>
    <row r="508" spans="20:21">
      <c r="T508" s="8"/>
      <c r="U508" s="8"/>
    </row>
    <row r="509" spans="20:21">
      <c r="T509" s="8"/>
      <c r="U509" s="8"/>
    </row>
    <row r="510" spans="20:21">
      <c r="T510" s="8"/>
      <c r="U510" s="8"/>
    </row>
    <row r="511" spans="20:21">
      <c r="T511" s="8"/>
      <c r="U511" s="8"/>
    </row>
    <row r="512" spans="20:21">
      <c r="T512" s="8"/>
      <c r="U512" s="8"/>
    </row>
    <row r="513" spans="20:21">
      <c r="T513" s="8"/>
      <c r="U513" s="8"/>
    </row>
    <row r="514" spans="20:21">
      <c r="T514" s="8"/>
      <c r="U514" s="8"/>
    </row>
    <row r="515" spans="20:21">
      <c r="T515" s="8"/>
      <c r="U515" s="8"/>
    </row>
    <row r="516" spans="20:21">
      <c r="T516" s="8"/>
      <c r="U516" s="8"/>
    </row>
    <row r="517" spans="20:21">
      <c r="T517" s="8"/>
      <c r="U517" s="8"/>
    </row>
    <row r="518" spans="20:21">
      <c r="T518" s="8"/>
      <c r="U518" s="8"/>
    </row>
    <row r="519" spans="20:21">
      <c r="T519" s="8"/>
      <c r="U519" s="8"/>
    </row>
    <row r="520" spans="20:21">
      <c r="T520" s="8"/>
      <c r="U520" s="8"/>
    </row>
    <row r="521" spans="20:21">
      <c r="T521" s="8"/>
      <c r="U521" s="8"/>
    </row>
    <row r="522" spans="20:21">
      <c r="T522" s="8"/>
      <c r="U522" s="8"/>
    </row>
    <row r="523" spans="20:21">
      <c r="T523" s="8"/>
      <c r="U523" s="8"/>
    </row>
    <row r="524" spans="20:21">
      <c r="T524" s="8"/>
      <c r="U524" s="8"/>
    </row>
    <row r="525" spans="20:21">
      <c r="T525" s="8"/>
      <c r="U525" s="8"/>
    </row>
    <row r="526" spans="20:21">
      <c r="T526" s="8"/>
      <c r="U526" s="8"/>
    </row>
    <row r="527" spans="20:21">
      <c r="T527" s="8"/>
      <c r="U527" s="8"/>
    </row>
    <row r="528" spans="20:21">
      <c r="T528" s="8"/>
      <c r="U528" s="8"/>
    </row>
    <row r="529" spans="20:21">
      <c r="T529" s="8"/>
      <c r="U529" s="8"/>
    </row>
    <row r="530" spans="20:21">
      <c r="T530" s="8"/>
      <c r="U530" s="8"/>
    </row>
    <row r="531" spans="20:21">
      <c r="T531" s="8"/>
      <c r="U531" s="8"/>
    </row>
    <row r="532" spans="20:21">
      <c r="T532" s="8"/>
      <c r="U532" s="8"/>
    </row>
    <row r="533" spans="20:21">
      <c r="T533" s="8"/>
      <c r="U533" s="8"/>
    </row>
    <row r="534" spans="20:21">
      <c r="T534" s="8"/>
      <c r="U534" s="8"/>
    </row>
    <row r="535" spans="20:21">
      <c r="T535" s="8"/>
      <c r="U535" s="8"/>
    </row>
    <row r="536" spans="20:21">
      <c r="T536" s="8"/>
      <c r="U536" s="8"/>
    </row>
    <row r="537" spans="20:21">
      <c r="T537" s="8"/>
      <c r="U537" s="8"/>
    </row>
    <row r="538" spans="20:21">
      <c r="T538" s="8"/>
      <c r="U538" s="8"/>
    </row>
    <row r="539" spans="20:21">
      <c r="T539" s="8"/>
      <c r="U539" s="8"/>
    </row>
    <row r="540" spans="20:21">
      <c r="T540" s="8"/>
      <c r="U540" s="8"/>
    </row>
    <row r="541" spans="20:21">
      <c r="T541" s="8"/>
      <c r="U541" s="8"/>
    </row>
    <row r="542" spans="20:21">
      <c r="T542" s="8"/>
      <c r="U542" s="8"/>
    </row>
    <row r="543" spans="20:21">
      <c r="T543" s="8"/>
      <c r="U543" s="8"/>
    </row>
    <row r="544" spans="20:21">
      <c r="T544" s="8"/>
      <c r="U544" s="8"/>
    </row>
    <row r="545" spans="20:21">
      <c r="T545" s="8"/>
      <c r="U545" s="8"/>
    </row>
    <row r="546" spans="20:21">
      <c r="T546" s="8"/>
      <c r="U546" s="8"/>
    </row>
    <row r="547" spans="20:21">
      <c r="T547" s="8"/>
      <c r="U547" s="8"/>
    </row>
    <row r="548" spans="20:21">
      <c r="T548" s="8"/>
      <c r="U548" s="8"/>
    </row>
    <row r="549" spans="20:21">
      <c r="T549" s="8"/>
      <c r="U549" s="8"/>
    </row>
    <row r="550" spans="20:21">
      <c r="T550" s="8"/>
      <c r="U550" s="8"/>
    </row>
    <row r="551" spans="20:21">
      <c r="T551" s="8"/>
      <c r="U551" s="8"/>
    </row>
    <row r="552" spans="20:21">
      <c r="T552" s="8"/>
      <c r="U552" s="8"/>
    </row>
    <row r="553" spans="20:21">
      <c r="T553" s="8"/>
      <c r="U553" s="8"/>
    </row>
    <row r="554" spans="20:21">
      <c r="T554" s="8"/>
      <c r="U554" s="8"/>
    </row>
    <row r="555" spans="20:21">
      <c r="T555" s="8"/>
      <c r="U555" s="8"/>
    </row>
    <row r="556" spans="20:21">
      <c r="T556" s="8"/>
      <c r="U556" s="8"/>
    </row>
    <row r="557" spans="20:21">
      <c r="T557" s="8"/>
      <c r="U557" s="8"/>
    </row>
    <row r="558" spans="20:21">
      <c r="T558" s="8"/>
      <c r="U558" s="8"/>
    </row>
    <row r="559" spans="20:21">
      <c r="T559" s="8"/>
      <c r="U559" s="8"/>
    </row>
    <row r="560" spans="20:21">
      <c r="T560" s="8"/>
      <c r="U560" s="8"/>
    </row>
    <row r="561" spans="20:21">
      <c r="T561" s="8"/>
      <c r="U561" s="8"/>
    </row>
    <row r="562" spans="20:21">
      <c r="T562" s="8"/>
      <c r="U562" s="8"/>
    </row>
    <row r="563" spans="20:21">
      <c r="T563" s="8"/>
      <c r="U563" s="8"/>
    </row>
    <row r="564" spans="20:21">
      <c r="T564" s="8"/>
      <c r="U564" s="8"/>
    </row>
    <row r="565" spans="20:21">
      <c r="T565" s="8"/>
      <c r="U565" s="8"/>
    </row>
    <row r="566" spans="20:21">
      <c r="T566" s="8"/>
      <c r="U566" s="8"/>
    </row>
    <row r="567" spans="20:21">
      <c r="T567" s="8"/>
      <c r="U567" s="8"/>
    </row>
    <row r="568" spans="20:21">
      <c r="T568" s="8"/>
      <c r="U568" s="8"/>
    </row>
    <row r="569" spans="20:21">
      <c r="T569" s="8"/>
      <c r="U569" s="8"/>
    </row>
    <row r="570" spans="20:21">
      <c r="T570" s="8"/>
      <c r="U570" s="8"/>
    </row>
    <row r="571" spans="20:21">
      <c r="T571" s="8"/>
      <c r="U571" s="8"/>
    </row>
    <row r="572" spans="20:21">
      <c r="T572" s="8"/>
      <c r="U572" s="8"/>
    </row>
    <row r="573" spans="20:21">
      <c r="T573" s="8"/>
      <c r="U573" s="8"/>
    </row>
    <row r="574" spans="20:21">
      <c r="T574" s="8"/>
      <c r="U574" s="8"/>
    </row>
    <row r="575" spans="20:21">
      <c r="T575" s="8"/>
      <c r="U575" s="8"/>
    </row>
    <row r="576" spans="20:21">
      <c r="T576" s="8"/>
      <c r="U576" s="8"/>
    </row>
    <row r="577" spans="20:21">
      <c r="T577" s="8"/>
      <c r="U577" s="8"/>
    </row>
    <row r="578" spans="20:21">
      <c r="T578" s="8"/>
      <c r="U578" s="8"/>
    </row>
    <row r="579" spans="20:21">
      <c r="T579" s="8"/>
      <c r="U579" s="8"/>
    </row>
    <row r="580" spans="20:21">
      <c r="T580" s="8"/>
      <c r="U580" s="8"/>
    </row>
    <row r="581" spans="20:21">
      <c r="T581" s="8"/>
      <c r="U581" s="8"/>
    </row>
    <row r="582" spans="20:21">
      <c r="T582" s="8"/>
      <c r="U582" s="8"/>
    </row>
    <row r="583" spans="20:21">
      <c r="T583" s="8"/>
      <c r="U583" s="8"/>
    </row>
    <row r="584" spans="20:21">
      <c r="T584" s="8"/>
      <c r="U584" s="8"/>
    </row>
    <row r="585" spans="20:21">
      <c r="T585" s="8"/>
      <c r="U585" s="8"/>
    </row>
    <row r="586" spans="20:21">
      <c r="T586" s="8"/>
      <c r="U586" s="8"/>
    </row>
    <row r="587" spans="20:21">
      <c r="T587" s="8"/>
      <c r="U587" s="8"/>
    </row>
    <row r="588" spans="20:21">
      <c r="T588" s="8"/>
      <c r="U588" s="8"/>
    </row>
    <row r="589" spans="20:21">
      <c r="T589" s="8"/>
      <c r="U589" s="8"/>
    </row>
    <row r="590" spans="20:21">
      <c r="T590" s="8"/>
      <c r="U590" s="8"/>
    </row>
    <row r="591" spans="20:21">
      <c r="T591" s="8"/>
      <c r="U591" s="8"/>
    </row>
    <row r="592" spans="20:21">
      <c r="T592" s="8"/>
      <c r="U592" s="8"/>
    </row>
    <row r="593" spans="20:21">
      <c r="T593" s="8"/>
      <c r="U593" s="8"/>
    </row>
    <row r="594" spans="20:21">
      <c r="T594" s="8"/>
      <c r="U594" s="8"/>
    </row>
    <row r="595" spans="20:21">
      <c r="T595" s="8"/>
      <c r="U595" s="8"/>
    </row>
    <row r="596" spans="20:21">
      <c r="T596" s="8"/>
      <c r="U596" s="8"/>
    </row>
    <row r="597" spans="20:21">
      <c r="T597" s="8"/>
      <c r="U597" s="8"/>
    </row>
    <row r="598" spans="20:21">
      <c r="T598" s="8"/>
      <c r="U598" s="8"/>
    </row>
    <row r="599" spans="20:21">
      <c r="T599" s="8"/>
      <c r="U599" s="8"/>
    </row>
    <row r="600" spans="20:21">
      <c r="T600" s="8"/>
      <c r="U600" s="8"/>
    </row>
    <row r="601" spans="20:21">
      <c r="T601" s="8"/>
      <c r="U601" s="8"/>
    </row>
    <row r="602" spans="20:21">
      <c r="T602" s="8"/>
      <c r="U602" s="8"/>
    </row>
    <row r="603" spans="20:21">
      <c r="T603" s="8"/>
      <c r="U603" s="8"/>
    </row>
    <row r="604" spans="20:21">
      <c r="T604" s="8"/>
      <c r="U604" s="8"/>
    </row>
    <row r="605" spans="20:21">
      <c r="T605" s="8"/>
      <c r="U605" s="8"/>
    </row>
    <row r="606" spans="20:21">
      <c r="T606" s="8"/>
      <c r="U606" s="8"/>
    </row>
    <row r="607" spans="20:21">
      <c r="T607" s="8"/>
      <c r="U607" s="8"/>
    </row>
    <row r="608" spans="20:21">
      <c r="T608" s="8"/>
      <c r="U608" s="8"/>
    </row>
    <row r="609" spans="20:21">
      <c r="T609" s="8"/>
      <c r="U609" s="8"/>
    </row>
    <row r="610" spans="20:21">
      <c r="T610" s="8"/>
      <c r="U610" s="8"/>
    </row>
    <row r="611" spans="20:21">
      <c r="T611" s="8"/>
      <c r="U611" s="8"/>
    </row>
    <row r="612" spans="20:21">
      <c r="T612" s="8"/>
      <c r="U612" s="8"/>
    </row>
    <row r="613" spans="20:21">
      <c r="T613" s="8"/>
      <c r="U613" s="8"/>
    </row>
    <row r="614" spans="20:21">
      <c r="T614" s="8"/>
      <c r="U614" s="8"/>
    </row>
    <row r="615" spans="20:21">
      <c r="T615" s="8"/>
      <c r="U615" s="8"/>
    </row>
    <row r="616" spans="20:21">
      <c r="T616" s="8"/>
      <c r="U616" s="8"/>
    </row>
    <row r="617" spans="20:21">
      <c r="T617" s="8"/>
      <c r="U617" s="8"/>
    </row>
    <row r="618" spans="20:21">
      <c r="T618" s="8"/>
      <c r="U618" s="8"/>
    </row>
    <row r="619" spans="20:21">
      <c r="T619" s="8"/>
      <c r="U619" s="8"/>
    </row>
    <row r="620" spans="20:21">
      <c r="T620" s="8"/>
      <c r="U620" s="8"/>
    </row>
    <row r="621" spans="20:21">
      <c r="T621" s="8"/>
      <c r="U621" s="8"/>
    </row>
    <row r="622" spans="20:21">
      <c r="T622" s="8"/>
      <c r="U622" s="8"/>
    </row>
    <row r="623" spans="20:21">
      <c r="T623" s="8"/>
      <c r="U623" s="8"/>
    </row>
    <row r="624" spans="20:21">
      <c r="T624" s="8"/>
      <c r="U624" s="8"/>
    </row>
    <row r="625" spans="20:21">
      <c r="T625" s="8"/>
      <c r="U625" s="8"/>
    </row>
    <row r="626" spans="20:21">
      <c r="T626" s="8"/>
      <c r="U626" s="8"/>
    </row>
    <row r="627" spans="20:21">
      <c r="T627" s="8"/>
      <c r="U627" s="8"/>
    </row>
    <row r="628" spans="20:21">
      <c r="T628" s="8"/>
      <c r="U628" s="8"/>
    </row>
    <row r="629" spans="20:21">
      <c r="T629" s="8"/>
      <c r="U629" s="8"/>
    </row>
    <row r="630" spans="20:21">
      <c r="T630" s="8"/>
      <c r="U630" s="8"/>
    </row>
    <row r="631" spans="20:21">
      <c r="T631" s="8"/>
      <c r="U631" s="8"/>
    </row>
    <row r="632" spans="20:21">
      <c r="T632" s="8"/>
      <c r="U632" s="8"/>
    </row>
    <row r="633" spans="20:21">
      <c r="T633" s="8"/>
      <c r="U633" s="8"/>
    </row>
    <row r="634" spans="20:21">
      <c r="T634" s="8"/>
      <c r="U634" s="8"/>
    </row>
    <row r="635" spans="20:21">
      <c r="T635" s="8"/>
      <c r="U635" s="8"/>
    </row>
    <row r="636" spans="20:21">
      <c r="T636" s="8"/>
      <c r="U636" s="8"/>
    </row>
    <row r="637" spans="20:21">
      <c r="T637" s="8"/>
      <c r="U637" s="8"/>
    </row>
    <row r="638" spans="20:21">
      <c r="T638" s="8"/>
      <c r="U638" s="8"/>
    </row>
    <row r="639" spans="20:21">
      <c r="T639" s="8"/>
      <c r="U639" s="8"/>
    </row>
    <row r="640" spans="20:21">
      <c r="T640" s="8"/>
      <c r="U640" s="8"/>
    </row>
    <row r="641" spans="20:21">
      <c r="T641" s="8"/>
      <c r="U641" s="8"/>
    </row>
    <row r="642" spans="20:21">
      <c r="T642" s="8"/>
      <c r="U642" s="8"/>
    </row>
    <row r="643" spans="20:21">
      <c r="T643" s="8"/>
      <c r="U643" s="8"/>
    </row>
    <row r="644" spans="20:21">
      <c r="T644" s="8"/>
      <c r="U644" s="8"/>
    </row>
    <row r="645" spans="20:21">
      <c r="T645" s="8"/>
      <c r="U645" s="8"/>
    </row>
    <row r="646" spans="20:21">
      <c r="T646" s="8"/>
      <c r="U646" s="8"/>
    </row>
    <row r="647" spans="20:21">
      <c r="T647" s="8"/>
      <c r="U647" s="8"/>
    </row>
    <row r="648" spans="20:21">
      <c r="T648" s="8"/>
      <c r="U648" s="8"/>
    </row>
    <row r="649" spans="20:21">
      <c r="T649" s="8"/>
      <c r="U649" s="8"/>
    </row>
    <row r="650" spans="20:21">
      <c r="T650" s="8"/>
      <c r="U650" s="8"/>
    </row>
    <row r="651" spans="20:21">
      <c r="T651" s="8"/>
      <c r="U651" s="8"/>
    </row>
    <row r="652" spans="20:21">
      <c r="T652" s="8"/>
      <c r="U652" s="8"/>
    </row>
    <row r="653" spans="20:21">
      <c r="T653" s="8"/>
      <c r="U653" s="8"/>
    </row>
    <row r="654" spans="20:21">
      <c r="T654" s="8"/>
      <c r="U654" s="8"/>
    </row>
    <row r="655" spans="20:21">
      <c r="T655" s="8"/>
      <c r="U655" s="8"/>
    </row>
    <row r="656" spans="20:21">
      <c r="T656" s="8"/>
      <c r="U656" s="8"/>
    </row>
    <row r="657" spans="20:21">
      <c r="T657" s="8"/>
      <c r="U657" s="8"/>
    </row>
    <row r="658" spans="20:21">
      <c r="T658" s="8"/>
      <c r="U658" s="8"/>
    </row>
    <row r="659" spans="20:21">
      <c r="T659" s="8"/>
      <c r="U659" s="8"/>
    </row>
    <row r="660" spans="20:21">
      <c r="T660" s="8"/>
      <c r="U660" s="8"/>
    </row>
    <row r="661" spans="20:21">
      <c r="T661" s="8"/>
      <c r="U661" s="8"/>
    </row>
    <row r="662" spans="20:21">
      <c r="T662" s="8"/>
      <c r="U662" s="8"/>
    </row>
    <row r="663" spans="20:21">
      <c r="T663" s="8"/>
      <c r="U663" s="8"/>
    </row>
    <row r="664" spans="20:21">
      <c r="T664" s="8"/>
      <c r="U664" s="8"/>
    </row>
    <row r="665" spans="20:21">
      <c r="T665" s="8"/>
      <c r="U665" s="8"/>
    </row>
    <row r="666" spans="20:21">
      <c r="T666" s="8"/>
      <c r="U666" s="8"/>
    </row>
    <row r="667" spans="20:21">
      <c r="T667" s="8"/>
      <c r="U667" s="8"/>
    </row>
    <row r="668" spans="20:21">
      <c r="T668" s="8"/>
      <c r="U668" s="8"/>
    </row>
    <row r="669" spans="20:21">
      <c r="T669" s="8"/>
      <c r="U669" s="8"/>
    </row>
    <row r="670" spans="20:21">
      <c r="T670" s="8"/>
      <c r="U670" s="8"/>
    </row>
    <row r="671" spans="20:21">
      <c r="T671" s="8"/>
      <c r="U671" s="8"/>
    </row>
    <row r="672" spans="20:21">
      <c r="T672" s="8"/>
      <c r="U672" s="8"/>
    </row>
    <row r="673" spans="20:21">
      <c r="T673" s="8"/>
      <c r="U673" s="8"/>
    </row>
    <row r="674" spans="20:21">
      <c r="T674" s="8"/>
      <c r="U674" s="8"/>
    </row>
    <row r="675" spans="20:21">
      <c r="T675" s="8"/>
      <c r="U675" s="8"/>
    </row>
    <row r="676" spans="20:21">
      <c r="T676" s="8"/>
      <c r="U676" s="8"/>
    </row>
    <row r="677" spans="20:21">
      <c r="T677" s="8"/>
      <c r="U677" s="8"/>
    </row>
    <row r="678" spans="20:21">
      <c r="T678" s="8"/>
      <c r="U678" s="8"/>
    </row>
    <row r="679" spans="20:21">
      <c r="T679" s="8"/>
      <c r="U679" s="8"/>
    </row>
    <row r="680" spans="20:21">
      <c r="T680" s="8"/>
      <c r="U680" s="8"/>
    </row>
    <row r="681" spans="20:21">
      <c r="T681" s="8"/>
      <c r="U681" s="8"/>
    </row>
    <row r="682" spans="20:21">
      <c r="T682" s="8"/>
      <c r="U682" s="8"/>
    </row>
    <row r="683" spans="20:21">
      <c r="T683" s="8"/>
      <c r="U683" s="8"/>
    </row>
    <row r="684" spans="20:21">
      <c r="T684" s="8"/>
      <c r="U684" s="8"/>
    </row>
    <row r="685" spans="20:21">
      <c r="T685" s="8"/>
      <c r="U685" s="8"/>
    </row>
    <row r="686" spans="20:21">
      <c r="T686" s="8"/>
      <c r="U686" s="8"/>
    </row>
    <row r="687" spans="20:21">
      <c r="T687" s="8"/>
      <c r="U687" s="8"/>
    </row>
    <row r="688" spans="20:21">
      <c r="T688" s="8"/>
      <c r="U688" s="8"/>
    </row>
    <row r="689" spans="20:21">
      <c r="T689" s="8"/>
      <c r="U689" s="8"/>
    </row>
    <row r="690" spans="20:21">
      <c r="T690" s="8"/>
      <c r="U690" s="8"/>
    </row>
    <row r="691" spans="20:21">
      <c r="T691" s="8"/>
      <c r="U691" s="8"/>
    </row>
    <row r="692" spans="20:21">
      <c r="T692" s="8"/>
      <c r="U692" s="8"/>
    </row>
    <row r="693" spans="20:21">
      <c r="T693" s="8"/>
      <c r="U693" s="8"/>
    </row>
    <row r="694" spans="20:21">
      <c r="T694" s="8"/>
      <c r="U694" s="8"/>
    </row>
    <row r="695" spans="20:21">
      <c r="T695" s="8"/>
      <c r="U695" s="8"/>
    </row>
    <row r="696" spans="20:21">
      <c r="T696" s="8"/>
      <c r="U696" s="8"/>
    </row>
    <row r="697" spans="20:21">
      <c r="T697" s="8"/>
      <c r="U697" s="8"/>
    </row>
    <row r="698" spans="20:21">
      <c r="T698" s="8"/>
      <c r="U698" s="8"/>
    </row>
    <row r="699" spans="20:21">
      <c r="T699" s="8"/>
      <c r="U699" s="8"/>
    </row>
    <row r="700" spans="20:21">
      <c r="T700" s="8"/>
      <c r="U700" s="8"/>
    </row>
    <row r="701" spans="20:21">
      <c r="T701" s="8"/>
      <c r="U701" s="8"/>
    </row>
    <row r="702" spans="20:21">
      <c r="T702" s="8"/>
      <c r="U702" s="8"/>
    </row>
    <row r="703" spans="20:21">
      <c r="T703" s="8"/>
      <c r="U703" s="8"/>
    </row>
    <row r="704" spans="20:21">
      <c r="T704" s="8"/>
      <c r="U704" s="8"/>
    </row>
    <row r="705" spans="20:21">
      <c r="T705" s="8"/>
      <c r="U705" s="8"/>
    </row>
    <row r="706" spans="20:21">
      <c r="T706" s="8"/>
      <c r="U706" s="8"/>
    </row>
    <row r="707" spans="20:21">
      <c r="T707" s="8"/>
      <c r="U707" s="8"/>
    </row>
    <row r="708" spans="20:21">
      <c r="T708" s="8"/>
      <c r="U708" s="8"/>
    </row>
    <row r="709" spans="20:21">
      <c r="T709" s="8"/>
      <c r="U709" s="8"/>
    </row>
    <row r="710" spans="20:21">
      <c r="T710" s="8"/>
      <c r="U710" s="8"/>
    </row>
    <row r="711" spans="20:21">
      <c r="T711" s="8"/>
      <c r="U711" s="8"/>
    </row>
    <row r="712" spans="20:21">
      <c r="T712" s="8"/>
      <c r="U712" s="8"/>
    </row>
    <row r="713" spans="20:21">
      <c r="T713" s="8"/>
      <c r="U713" s="8"/>
    </row>
    <row r="714" spans="20:21">
      <c r="T714" s="8"/>
      <c r="U714" s="8"/>
    </row>
    <row r="715" spans="20:21">
      <c r="T715" s="8"/>
      <c r="U715" s="8"/>
    </row>
    <row r="716" spans="20:21">
      <c r="T716" s="8"/>
      <c r="U716" s="8"/>
    </row>
    <row r="717" spans="20:21">
      <c r="T717" s="8"/>
      <c r="U717" s="8"/>
    </row>
    <row r="718" spans="20:21">
      <c r="T718" s="8"/>
      <c r="U718" s="8"/>
    </row>
    <row r="719" spans="20:21">
      <c r="T719" s="8"/>
      <c r="U719" s="8"/>
    </row>
    <row r="720" spans="20:21">
      <c r="T720" s="8"/>
      <c r="U720" s="8"/>
    </row>
    <row r="721" spans="20:21">
      <c r="T721" s="8"/>
      <c r="U721" s="8"/>
    </row>
    <row r="722" spans="20:21">
      <c r="T722" s="8"/>
      <c r="U722" s="8"/>
    </row>
    <row r="723" spans="20:21">
      <c r="T723" s="8"/>
      <c r="U723" s="8"/>
    </row>
    <row r="724" spans="20:21">
      <c r="T724" s="8"/>
      <c r="U724" s="8"/>
    </row>
    <row r="725" spans="20:21">
      <c r="T725" s="8"/>
      <c r="U725" s="8"/>
    </row>
    <row r="726" spans="20:21">
      <c r="T726" s="8"/>
      <c r="U726" s="8"/>
    </row>
    <row r="727" spans="20:21">
      <c r="T727" s="8"/>
      <c r="U727" s="8"/>
    </row>
    <row r="728" spans="20:21">
      <c r="T728" s="8"/>
      <c r="U728" s="8"/>
    </row>
    <row r="729" spans="20:21">
      <c r="T729" s="8"/>
      <c r="U729" s="8"/>
    </row>
    <row r="730" spans="20:21">
      <c r="T730" s="8"/>
      <c r="U730" s="8"/>
    </row>
    <row r="731" spans="20:21">
      <c r="T731" s="8"/>
      <c r="U731" s="8"/>
    </row>
    <row r="732" spans="20:21">
      <c r="T732" s="8"/>
      <c r="U732" s="8"/>
    </row>
    <row r="733" spans="20:21">
      <c r="T733" s="8"/>
      <c r="U733" s="8"/>
    </row>
    <row r="734" spans="20:21">
      <c r="T734" s="8"/>
      <c r="U734" s="8"/>
    </row>
    <row r="735" spans="20:21">
      <c r="T735" s="8"/>
      <c r="U735" s="8"/>
    </row>
    <row r="736" spans="20:21">
      <c r="T736" s="8"/>
      <c r="U736" s="8"/>
    </row>
    <row r="737" spans="20:21">
      <c r="T737" s="8"/>
      <c r="U737" s="8"/>
    </row>
    <row r="738" spans="20:21">
      <c r="T738" s="8"/>
      <c r="U738" s="8"/>
    </row>
    <row r="739" spans="20:21">
      <c r="T739" s="8"/>
      <c r="U739" s="8"/>
    </row>
    <row r="740" spans="20:21">
      <c r="T740" s="8"/>
      <c r="U740" s="8"/>
    </row>
    <row r="741" spans="20:21">
      <c r="T741" s="8"/>
      <c r="U741" s="8"/>
    </row>
    <row r="742" spans="20:21">
      <c r="T742" s="8"/>
      <c r="U742" s="8"/>
    </row>
    <row r="743" spans="20:21">
      <c r="T743" s="8"/>
      <c r="U743" s="8"/>
    </row>
    <row r="744" spans="20:21">
      <c r="T744" s="8"/>
      <c r="U744" s="8"/>
    </row>
    <row r="745" spans="20:21">
      <c r="T745" s="8"/>
      <c r="U745" s="8"/>
    </row>
    <row r="746" spans="20:21">
      <c r="T746" s="8"/>
      <c r="U746" s="8"/>
    </row>
    <row r="747" spans="20:21">
      <c r="T747" s="8"/>
      <c r="U747" s="8"/>
    </row>
    <row r="748" spans="20:21">
      <c r="T748" s="8"/>
      <c r="U748" s="8"/>
    </row>
    <row r="749" spans="20:21">
      <c r="T749" s="8"/>
      <c r="U749" s="8"/>
    </row>
    <row r="750" spans="20:21">
      <c r="T750" s="8"/>
      <c r="U750" s="8"/>
    </row>
    <row r="751" spans="20:21">
      <c r="T751" s="8"/>
      <c r="U751" s="8"/>
    </row>
    <row r="752" spans="20:21">
      <c r="T752" s="8"/>
      <c r="U752" s="8"/>
    </row>
    <row r="753" spans="20:21">
      <c r="T753" s="8"/>
      <c r="U753" s="8"/>
    </row>
    <row r="754" spans="20:21">
      <c r="T754" s="8"/>
      <c r="U754" s="8"/>
    </row>
    <row r="755" spans="20:21">
      <c r="T755" s="8"/>
      <c r="U755" s="8"/>
    </row>
    <row r="756" spans="20:21">
      <c r="T756" s="8"/>
      <c r="U756" s="8"/>
    </row>
    <row r="757" spans="20:21">
      <c r="T757" s="8"/>
      <c r="U757" s="8"/>
    </row>
    <row r="758" spans="20:21">
      <c r="T758" s="8"/>
      <c r="U758" s="8"/>
    </row>
    <row r="759" spans="20:21">
      <c r="T759" s="8"/>
      <c r="U759" s="8"/>
    </row>
    <row r="760" spans="20:21">
      <c r="T760" s="8"/>
      <c r="U760" s="8"/>
    </row>
    <row r="761" spans="20:21">
      <c r="T761" s="8"/>
      <c r="U761" s="8"/>
    </row>
    <row r="762" spans="20:21">
      <c r="T762" s="8"/>
      <c r="U762" s="8"/>
    </row>
    <row r="763" spans="20:21">
      <c r="T763" s="8"/>
      <c r="U763" s="8"/>
    </row>
    <row r="764" spans="20:21">
      <c r="T764" s="8"/>
      <c r="U764" s="8"/>
    </row>
    <row r="765" spans="20:21">
      <c r="T765" s="8"/>
      <c r="U765" s="8"/>
    </row>
    <row r="766" spans="20:21">
      <c r="T766" s="8"/>
      <c r="U766" s="8"/>
    </row>
    <row r="767" spans="20:21">
      <c r="T767" s="8"/>
      <c r="U767" s="8"/>
    </row>
    <row r="768" spans="20:21">
      <c r="T768" s="8"/>
      <c r="U768" s="8"/>
    </row>
    <row r="769" spans="20:21">
      <c r="T769" s="8"/>
      <c r="U769" s="8"/>
    </row>
    <row r="770" spans="20:21">
      <c r="T770" s="8"/>
      <c r="U770" s="8"/>
    </row>
    <row r="771" spans="20:21">
      <c r="T771" s="8"/>
      <c r="U771" s="8"/>
    </row>
    <row r="772" spans="20:21">
      <c r="T772" s="8"/>
      <c r="U772" s="8"/>
    </row>
    <row r="773" spans="20:21">
      <c r="T773" s="8"/>
      <c r="U773" s="8"/>
    </row>
    <row r="774" spans="20:21">
      <c r="T774" s="8"/>
      <c r="U774" s="8"/>
    </row>
    <row r="775" spans="20:21">
      <c r="T775" s="8"/>
      <c r="U775" s="8"/>
    </row>
    <row r="776" spans="20:21">
      <c r="T776" s="8"/>
      <c r="U776" s="8"/>
    </row>
    <row r="777" spans="20:21">
      <c r="T777" s="8"/>
      <c r="U777" s="8"/>
    </row>
    <row r="778" spans="20:21">
      <c r="T778" s="8"/>
      <c r="U778" s="8"/>
    </row>
    <row r="779" spans="20:21">
      <c r="T779" s="8"/>
      <c r="U779" s="8"/>
    </row>
    <row r="780" spans="20:21">
      <c r="T780" s="8"/>
      <c r="U780" s="8"/>
    </row>
    <row r="781" spans="20:21">
      <c r="T781" s="8"/>
      <c r="U781" s="8"/>
    </row>
    <row r="782" spans="20:21">
      <c r="T782" s="8"/>
      <c r="U782" s="8"/>
    </row>
    <row r="783" spans="20:21">
      <c r="T783" s="8"/>
      <c r="U783" s="8"/>
    </row>
    <row r="784" spans="20:21">
      <c r="T784" s="8"/>
      <c r="U784" s="8"/>
    </row>
    <row r="785" spans="20:21">
      <c r="T785" s="8"/>
      <c r="U785" s="8"/>
    </row>
    <row r="786" spans="20:21">
      <c r="T786" s="8"/>
      <c r="U786" s="8"/>
    </row>
    <row r="787" spans="20:21">
      <c r="T787" s="8"/>
      <c r="U787" s="8"/>
    </row>
    <row r="788" spans="20:21">
      <c r="T788" s="8"/>
      <c r="U788" s="8"/>
    </row>
    <row r="789" spans="20:21">
      <c r="T789" s="8"/>
      <c r="U789" s="8"/>
    </row>
    <row r="790" spans="20:21">
      <c r="T790" s="8"/>
      <c r="U790" s="8"/>
    </row>
    <row r="791" spans="20:21">
      <c r="T791" s="8"/>
      <c r="U791" s="8"/>
    </row>
    <row r="792" spans="20:21">
      <c r="T792" s="8"/>
      <c r="U792" s="8"/>
    </row>
    <row r="793" spans="20:21">
      <c r="T793" s="8"/>
      <c r="U793" s="8"/>
    </row>
    <row r="794" spans="20:21">
      <c r="T794" s="8"/>
      <c r="U794" s="8"/>
    </row>
    <row r="795" spans="20:21">
      <c r="T795" s="8"/>
      <c r="U795" s="8"/>
    </row>
    <row r="796" spans="20:21">
      <c r="T796" s="8"/>
      <c r="U796" s="8"/>
    </row>
    <row r="797" spans="20:21">
      <c r="T797" s="8"/>
      <c r="U797" s="8"/>
    </row>
    <row r="798" spans="20:21">
      <c r="T798" s="8"/>
      <c r="U798" s="8"/>
    </row>
    <row r="799" spans="20:21">
      <c r="T799" s="8"/>
      <c r="U799" s="8"/>
    </row>
    <row r="800" spans="20:21">
      <c r="T800" s="8"/>
      <c r="U800" s="8"/>
    </row>
    <row r="801" spans="20:21">
      <c r="T801" s="8"/>
      <c r="U801" s="8"/>
    </row>
    <row r="802" spans="20:21">
      <c r="T802" s="8"/>
      <c r="U802" s="8"/>
    </row>
    <row r="803" spans="20:21">
      <c r="T803" s="8"/>
      <c r="U803" s="8"/>
    </row>
    <row r="804" spans="20:21">
      <c r="T804" s="8"/>
      <c r="U804" s="8"/>
    </row>
    <row r="805" spans="20:21">
      <c r="T805" s="8"/>
      <c r="U805" s="8"/>
    </row>
    <row r="806" spans="20:21">
      <c r="T806" s="8"/>
      <c r="U806" s="8"/>
    </row>
    <row r="807" spans="20:21">
      <c r="T807" s="8"/>
      <c r="U807" s="8"/>
    </row>
    <row r="808" spans="20:21">
      <c r="T808" s="8"/>
      <c r="U808" s="8"/>
    </row>
    <row r="809" spans="20:21">
      <c r="T809" s="8"/>
      <c r="U809" s="8"/>
    </row>
    <row r="810" spans="20:21">
      <c r="T810" s="8"/>
      <c r="U810" s="8"/>
    </row>
    <row r="811" spans="20:21">
      <c r="T811" s="8"/>
      <c r="U811" s="8"/>
    </row>
    <row r="812" spans="20:21">
      <c r="T812" s="8"/>
      <c r="U812" s="8"/>
    </row>
    <row r="813" spans="20:21">
      <c r="T813" s="8"/>
      <c r="U813" s="8"/>
    </row>
    <row r="814" spans="20:21">
      <c r="T814" s="8"/>
      <c r="U814" s="8"/>
    </row>
    <row r="815" spans="20:21">
      <c r="T815" s="8"/>
      <c r="U815" s="8"/>
    </row>
    <row r="816" spans="20:21">
      <c r="T816" s="8"/>
      <c r="U816" s="8"/>
    </row>
    <row r="817" spans="20:21">
      <c r="T817" s="8"/>
      <c r="U817" s="8"/>
    </row>
    <row r="818" spans="20:21">
      <c r="T818" s="8"/>
      <c r="U818" s="8"/>
    </row>
    <row r="819" spans="20:21">
      <c r="T819" s="8"/>
      <c r="U819" s="8"/>
    </row>
    <row r="820" spans="20:21">
      <c r="T820" s="8"/>
      <c r="U820" s="8"/>
    </row>
    <row r="821" spans="20:21">
      <c r="T821" s="8"/>
      <c r="U821" s="8"/>
    </row>
    <row r="822" spans="20:21">
      <c r="T822" s="8"/>
      <c r="U822" s="8"/>
    </row>
    <row r="823" spans="20:21">
      <c r="T823" s="8"/>
      <c r="U823" s="8"/>
    </row>
    <row r="824" spans="20:21">
      <c r="T824" s="8"/>
      <c r="U824" s="8"/>
    </row>
    <row r="825" spans="20:21">
      <c r="T825" s="8"/>
      <c r="U825" s="8"/>
    </row>
    <row r="826" spans="20:21">
      <c r="T826" s="8"/>
      <c r="U826" s="8"/>
    </row>
    <row r="827" spans="20:21">
      <c r="T827" s="8"/>
      <c r="U827" s="8"/>
    </row>
    <row r="828" spans="20:21">
      <c r="T828" s="8"/>
      <c r="U828" s="8"/>
    </row>
    <row r="829" spans="20:21">
      <c r="T829" s="8"/>
      <c r="U829" s="8"/>
    </row>
    <row r="830" spans="20:21">
      <c r="T830" s="8"/>
      <c r="U830" s="8"/>
    </row>
    <row r="831" spans="20:21">
      <c r="T831" s="8"/>
      <c r="U831" s="8"/>
    </row>
    <row r="832" spans="20:21">
      <c r="T832" s="8"/>
      <c r="U832" s="8"/>
    </row>
    <row r="833" spans="20:21">
      <c r="T833" s="8"/>
      <c r="U833" s="8"/>
    </row>
    <row r="834" spans="20:21">
      <c r="T834" s="8"/>
      <c r="U834" s="8"/>
    </row>
    <row r="835" spans="20:21">
      <c r="T835" s="8"/>
      <c r="U835" s="8"/>
    </row>
    <row r="836" spans="20:21">
      <c r="T836" s="8"/>
      <c r="U836" s="8"/>
    </row>
    <row r="837" spans="20:21">
      <c r="T837" s="8"/>
      <c r="U837" s="8"/>
    </row>
    <row r="838" spans="20:21">
      <c r="T838" s="8"/>
      <c r="U838" s="8"/>
    </row>
    <row r="839" spans="20:21">
      <c r="T839" s="8"/>
      <c r="U839" s="8"/>
    </row>
    <row r="840" spans="20:21">
      <c r="T840" s="8"/>
      <c r="U840" s="8"/>
    </row>
    <row r="841" spans="20:21">
      <c r="T841" s="8"/>
      <c r="U841" s="8"/>
    </row>
    <row r="842" spans="20:21">
      <c r="T842" s="8"/>
      <c r="U842" s="8"/>
    </row>
    <row r="843" spans="20:21">
      <c r="T843" s="8"/>
      <c r="U843" s="8"/>
    </row>
    <row r="844" spans="20:21">
      <c r="T844" s="8"/>
      <c r="U844" s="8"/>
    </row>
    <row r="845" spans="20:21">
      <c r="T845" s="8"/>
      <c r="U845" s="8"/>
    </row>
    <row r="846" spans="20:21">
      <c r="T846" s="8"/>
      <c r="U846" s="8"/>
    </row>
    <row r="847" spans="20:21">
      <c r="T847" s="8"/>
      <c r="U847" s="8"/>
    </row>
    <row r="848" spans="20:21">
      <c r="T848" s="8"/>
      <c r="U848" s="8"/>
    </row>
    <row r="849" spans="20:21">
      <c r="T849" s="8"/>
      <c r="U849" s="8"/>
    </row>
    <row r="850" spans="20:21">
      <c r="T850" s="8"/>
      <c r="U850" s="8"/>
    </row>
    <row r="851" spans="20:21">
      <c r="T851" s="8"/>
      <c r="U851" s="8"/>
    </row>
    <row r="852" spans="20:21">
      <c r="T852" s="8"/>
      <c r="U852" s="8"/>
    </row>
    <row r="853" spans="20:21">
      <c r="T853" s="8"/>
      <c r="U853" s="8"/>
    </row>
    <row r="854" spans="20:21">
      <c r="T854" s="8"/>
      <c r="U854" s="8"/>
    </row>
    <row r="855" spans="20:21">
      <c r="T855" s="8"/>
      <c r="U855" s="8"/>
    </row>
    <row r="856" spans="20:21">
      <c r="T856" s="8"/>
      <c r="U856" s="8"/>
    </row>
    <row r="857" spans="20:21">
      <c r="T857" s="8"/>
      <c r="U857" s="8"/>
    </row>
    <row r="858" spans="20:21">
      <c r="T858" s="8"/>
      <c r="U858" s="8"/>
    </row>
    <row r="859" spans="20:21">
      <c r="T859" s="8"/>
      <c r="U859" s="8"/>
    </row>
    <row r="860" spans="20:21">
      <c r="T860" s="8"/>
      <c r="U860" s="8"/>
    </row>
    <row r="861" spans="20:21">
      <c r="T861" s="8"/>
      <c r="U861" s="8"/>
    </row>
    <row r="862" spans="20:21">
      <c r="T862" s="8"/>
      <c r="U862" s="8"/>
    </row>
    <row r="863" spans="20:21">
      <c r="T863" s="8"/>
      <c r="U863" s="8"/>
    </row>
    <row r="864" spans="20:21">
      <c r="T864" s="8"/>
      <c r="U864" s="8"/>
    </row>
    <row r="865" spans="20:21">
      <c r="T865" s="8"/>
      <c r="U865" s="8"/>
    </row>
    <row r="866" spans="20:21">
      <c r="T866" s="8"/>
      <c r="U866" s="8"/>
    </row>
    <row r="867" spans="20:21">
      <c r="T867" s="8"/>
      <c r="U867" s="8"/>
    </row>
    <row r="868" spans="20:21">
      <c r="T868" s="8"/>
      <c r="U868" s="8"/>
    </row>
    <row r="869" spans="20:21">
      <c r="T869" s="8"/>
      <c r="U869" s="8"/>
    </row>
    <row r="870" spans="20:21">
      <c r="T870" s="8"/>
      <c r="U870" s="8"/>
    </row>
    <row r="871" spans="20:21">
      <c r="T871" s="8"/>
      <c r="U871" s="8"/>
    </row>
    <row r="872" spans="20:21">
      <c r="T872" s="8"/>
      <c r="U872" s="8"/>
    </row>
    <row r="873" spans="20:21">
      <c r="T873" s="8"/>
      <c r="U873" s="8"/>
    </row>
    <row r="874" spans="20:21">
      <c r="T874" s="8"/>
      <c r="U874" s="8"/>
    </row>
    <row r="875" spans="20:21">
      <c r="T875" s="8"/>
      <c r="U875" s="8"/>
    </row>
    <row r="876" spans="20:21">
      <c r="T876" s="8"/>
      <c r="U876" s="8"/>
    </row>
    <row r="877" spans="20:21">
      <c r="T877" s="8"/>
      <c r="U877" s="8"/>
    </row>
    <row r="878" spans="20:21">
      <c r="T878" s="8"/>
      <c r="U878" s="8"/>
    </row>
    <row r="879" spans="20:21">
      <c r="T879" s="8"/>
      <c r="U879" s="8"/>
    </row>
    <row r="880" spans="20:21">
      <c r="T880" s="8"/>
      <c r="U880" s="8"/>
    </row>
    <row r="881" spans="20:21">
      <c r="T881" s="8"/>
      <c r="U881" s="8"/>
    </row>
    <row r="882" spans="20:21">
      <c r="T882" s="8"/>
      <c r="U882" s="8"/>
    </row>
    <row r="883" spans="20:21">
      <c r="T883" s="8"/>
      <c r="U883" s="8"/>
    </row>
    <row r="884" spans="20:21">
      <c r="T884" s="8"/>
      <c r="U884" s="8"/>
    </row>
    <row r="885" spans="20:21">
      <c r="T885" s="8"/>
      <c r="U885" s="8"/>
    </row>
    <row r="886" spans="20:21">
      <c r="T886" s="8"/>
      <c r="U886" s="8"/>
    </row>
    <row r="887" spans="20:21">
      <c r="T887" s="8"/>
      <c r="U887" s="8"/>
    </row>
    <row r="888" spans="20:21">
      <c r="T888" s="8"/>
      <c r="U888" s="8"/>
    </row>
    <row r="889" spans="20:21">
      <c r="T889" s="8"/>
      <c r="U889" s="8"/>
    </row>
    <row r="890" spans="20:21">
      <c r="T890" s="8"/>
      <c r="U890" s="8"/>
    </row>
    <row r="891" spans="20:21">
      <c r="T891" s="8"/>
      <c r="U891" s="8"/>
    </row>
    <row r="892" spans="20:21">
      <c r="T892" s="8"/>
      <c r="U892" s="8"/>
    </row>
    <row r="893" spans="20:21">
      <c r="T893" s="8"/>
      <c r="U893" s="8"/>
    </row>
    <row r="894" spans="20:21">
      <c r="T894" s="8"/>
      <c r="U894" s="8"/>
    </row>
    <row r="895" spans="20:21">
      <c r="T895" s="8"/>
      <c r="U895" s="8"/>
    </row>
    <row r="896" spans="20:21">
      <c r="T896" s="8"/>
      <c r="U896" s="8"/>
    </row>
    <row r="897" spans="20:21">
      <c r="T897" s="8"/>
      <c r="U897" s="8"/>
    </row>
    <row r="898" spans="20:21">
      <c r="T898" s="8"/>
      <c r="U898" s="8"/>
    </row>
    <row r="899" spans="20:21">
      <c r="T899" s="8"/>
      <c r="U899" s="8"/>
    </row>
    <row r="900" spans="20:21">
      <c r="T900" s="8"/>
      <c r="U900" s="8"/>
    </row>
    <row r="901" spans="20:21">
      <c r="T901" s="8"/>
      <c r="U901" s="8"/>
    </row>
    <row r="902" spans="20:21">
      <c r="T902" s="8"/>
      <c r="U902" s="8"/>
    </row>
    <row r="903" spans="20:21">
      <c r="T903" s="8"/>
      <c r="U903" s="8"/>
    </row>
    <row r="904" spans="20:21">
      <c r="T904" s="8"/>
      <c r="U904" s="8"/>
    </row>
    <row r="905" spans="20:21">
      <c r="T905" s="8"/>
      <c r="U905" s="8"/>
    </row>
    <row r="906" spans="20:21">
      <c r="T906" s="8"/>
      <c r="U906" s="8"/>
    </row>
    <row r="907" spans="20:21">
      <c r="T907" s="8"/>
      <c r="U907" s="8"/>
    </row>
    <row r="908" spans="20:21">
      <c r="T908" s="8"/>
      <c r="U908" s="8"/>
    </row>
    <row r="909" spans="20:21">
      <c r="T909" s="8"/>
      <c r="U909" s="8"/>
    </row>
    <row r="910" spans="20:21">
      <c r="T910" s="8"/>
      <c r="U910" s="8"/>
    </row>
    <row r="911" spans="20:21">
      <c r="T911" s="8"/>
      <c r="U911" s="8"/>
    </row>
    <row r="912" spans="20:21">
      <c r="T912" s="8"/>
      <c r="U912" s="8"/>
    </row>
    <row r="913" spans="20:21">
      <c r="T913" s="8"/>
      <c r="U913" s="8"/>
    </row>
    <row r="914" spans="20:21">
      <c r="T914" s="8"/>
      <c r="U914" s="8"/>
    </row>
    <row r="915" spans="20:21">
      <c r="T915" s="8"/>
      <c r="U915" s="8"/>
    </row>
    <row r="916" spans="20:21">
      <c r="T916" s="8"/>
      <c r="U916" s="8"/>
    </row>
    <row r="917" spans="20:21">
      <c r="T917" s="8"/>
      <c r="U917" s="8"/>
    </row>
    <row r="918" spans="20:21">
      <c r="T918" s="8"/>
      <c r="U918" s="8"/>
    </row>
    <row r="919" spans="20:21">
      <c r="T919" s="8"/>
      <c r="U919" s="8"/>
    </row>
    <row r="920" spans="20:21">
      <c r="T920" s="8"/>
      <c r="U920" s="8"/>
    </row>
    <row r="921" spans="20:21">
      <c r="T921" s="8"/>
      <c r="U921" s="8"/>
    </row>
    <row r="922" spans="20:21">
      <c r="T922" s="8"/>
      <c r="U922" s="8"/>
    </row>
    <row r="923" spans="20:21">
      <c r="T923" s="8"/>
      <c r="U923" s="8"/>
    </row>
    <row r="924" spans="20:21">
      <c r="T924" s="8"/>
      <c r="U924" s="8"/>
    </row>
    <row r="925" spans="20:21">
      <c r="T925" s="8"/>
      <c r="U925" s="8"/>
    </row>
    <row r="926" spans="20:21">
      <c r="T926" s="8"/>
      <c r="U926" s="8"/>
    </row>
    <row r="927" spans="20:21">
      <c r="T927" s="8"/>
      <c r="U927" s="8"/>
    </row>
    <row r="928" spans="20:21">
      <c r="T928" s="8"/>
      <c r="U928" s="8"/>
    </row>
    <row r="929" spans="20:21">
      <c r="T929" s="8"/>
      <c r="U929" s="8"/>
    </row>
    <row r="930" spans="20:21">
      <c r="T930" s="8"/>
      <c r="U930" s="8"/>
    </row>
    <row r="931" spans="20:21">
      <c r="T931" s="8"/>
      <c r="U931" s="8"/>
    </row>
    <row r="932" spans="20:21">
      <c r="T932" s="8"/>
      <c r="U932" s="8"/>
    </row>
    <row r="933" spans="20:21">
      <c r="T933" s="8"/>
      <c r="U933" s="8"/>
    </row>
    <row r="934" spans="20:21">
      <c r="T934" s="8"/>
      <c r="U934" s="8"/>
    </row>
    <row r="935" spans="20:21">
      <c r="T935" s="8"/>
      <c r="U935" s="8"/>
    </row>
    <row r="936" spans="20:21">
      <c r="T936" s="8"/>
      <c r="U936" s="8"/>
    </row>
    <row r="937" spans="20:21">
      <c r="T937" s="8"/>
      <c r="U937" s="8"/>
    </row>
    <row r="938" spans="20:21">
      <c r="T938" s="8"/>
      <c r="U938" s="8"/>
    </row>
    <row r="939" spans="20:21">
      <c r="T939" s="8"/>
      <c r="U939" s="8"/>
    </row>
    <row r="940" spans="20:21">
      <c r="T940" s="8"/>
      <c r="U940" s="8"/>
    </row>
    <row r="941" spans="20:21">
      <c r="T941" s="8"/>
      <c r="U941" s="8"/>
    </row>
    <row r="942" spans="20:21">
      <c r="T942" s="8"/>
      <c r="U942" s="8"/>
    </row>
    <row r="943" spans="20:21">
      <c r="T943" s="8"/>
      <c r="U943" s="8"/>
    </row>
    <row r="944" spans="20:21">
      <c r="T944" s="8"/>
      <c r="U944" s="8"/>
    </row>
    <row r="945" spans="20:21">
      <c r="T945" s="8"/>
      <c r="U945" s="8"/>
    </row>
    <row r="946" spans="20:21">
      <c r="T946" s="8"/>
      <c r="U946" s="8"/>
    </row>
    <row r="947" spans="20:21">
      <c r="T947" s="8"/>
      <c r="U947" s="8"/>
    </row>
    <row r="948" spans="20:21">
      <c r="T948" s="8"/>
      <c r="U948" s="8"/>
    </row>
    <row r="949" spans="20:21">
      <c r="T949" s="8"/>
      <c r="U949" s="8"/>
    </row>
    <row r="950" spans="20:21">
      <c r="T950" s="8"/>
      <c r="U950" s="8"/>
    </row>
    <row r="951" spans="20:21">
      <c r="T951" s="8"/>
      <c r="U951" s="8"/>
    </row>
    <row r="952" spans="20:21">
      <c r="T952" s="8"/>
      <c r="U952" s="8"/>
    </row>
    <row r="953" spans="20:21">
      <c r="T953" s="8"/>
      <c r="U953" s="8"/>
    </row>
    <row r="954" spans="20:21">
      <c r="T954" s="8"/>
      <c r="U954" s="8"/>
    </row>
    <row r="955" spans="20:21">
      <c r="T955" s="8"/>
      <c r="U955" s="8"/>
    </row>
    <row r="956" spans="20:21">
      <c r="T956" s="8"/>
      <c r="U956" s="8"/>
    </row>
    <row r="957" spans="20:21">
      <c r="T957" s="8"/>
      <c r="U957" s="8"/>
    </row>
    <row r="958" spans="20:21">
      <c r="T958" s="8"/>
      <c r="U958" s="8"/>
    </row>
    <row r="959" spans="20:21">
      <c r="T959" s="8"/>
      <c r="U959" s="8"/>
    </row>
    <row r="960" spans="20:21">
      <c r="T960" s="8"/>
      <c r="U960" s="8"/>
    </row>
    <row r="961" spans="20:21">
      <c r="T961" s="8"/>
      <c r="U961" s="8"/>
    </row>
    <row r="962" spans="20:21">
      <c r="T962" s="8"/>
      <c r="U962" s="8"/>
    </row>
    <row r="963" spans="20:21">
      <c r="T963" s="8"/>
      <c r="U963" s="8"/>
    </row>
    <row r="964" spans="20:21">
      <c r="T964" s="8"/>
      <c r="U964" s="8"/>
    </row>
    <row r="965" spans="20:21">
      <c r="T965" s="8"/>
      <c r="U965" s="8"/>
    </row>
    <row r="966" spans="20:21">
      <c r="T966" s="8"/>
      <c r="U966" s="8"/>
    </row>
    <row r="967" spans="20:21">
      <c r="T967" s="8"/>
      <c r="U967" s="8"/>
    </row>
    <row r="968" spans="20:21">
      <c r="T968" s="8"/>
      <c r="U968" s="8"/>
    </row>
    <row r="969" spans="20:21">
      <c r="T969" s="8"/>
      <c r="U969" s="8"/>
    </row>
    <row r="970" spans="20:21">
      <c r="T970" s="8"/>
      <c r="U970" s="8"/>
    </row>
    <row r="971" spans="20:21">
      <c r="T971" s="8"/>
      <c r="U971" s="8"/>
    </row>
    <row r="972" spans="20:21">
      <c r="T972" s="8"/>
      <c r="U972" s="8"/>
    </row>
    <row r="973" spans="20:21">
      <c r="T973" s="8"/>
      <c r="U973" s="8"/>
    </row>
    <row r="974" spans="20:21">
      <c r="T974" s="8"/>
      <c r="U974" s="8"/>
    </row>
    <row r="975" spans="20:21">
      <c r="T975" s="8"/>
      <c r="U975" s="8"/>
    </row>
    <row r="976" spans="20:21">
      <c r="T976" s="8"/>
      <c r="U976" s="8"/>
    </row>
    <row r="977" spans="20:21">
      <c r="T977" s="8"/>
      <c r="U977" s="8"/>
    </row>
    <row r="978" spans="20:21">
      <c r="T978" s="8"/>
      <c r="U978" s="8"/>
    </row>
    <row r="979" spans="20:21">
      <c r="T979" s="8"/>
      <c r="U979" s="8"/>
    </row>
    <row r="980" spans="20:21">
      <c r="T980" s="8"/>
      <c r="U980" s="8"/>
    </row>
    <row r="981" spans="20:21">
      <c r="T981" s="8"/>
      <c r="U981" s="8"/>
    </row>
    <row r="982" spans="20:21">
      <c r="T982" s="8"/>
      <c r="U982" s="8"/>
    </row>
    <row r="983" spans="20:21">
      <c r="T983" s="8"/>
      <c r="U983" s="8"/>
    </row>
    <row r="984" spans="20:21">
      <c r="T984" s="8"/>
      <c r="U984" s="8"/>
    </row>
    <row r="985" spans="20:21">
      <c r="T985" s="8"/>
      <c r="U985" s="8"/>
    </row>
    <row r="986" spans="20:21">
      <c r="T986" s="8"/>
      <c r="U986" s="8"/>
    </row>
    <row r="987" spans="20:21">
      <c r="T987" s="8"/>
      <c r="U987" s="8"/>
    </row>
    <row r="988" spans="20:21">
      <c r="T988" s="8"/>
      <c r="U988" s="8"/>
    </row>
    <row r="989" spans="20:21">
      <c r="T989" s="8"/>
      <c r="U989" s="8"/>
    </row>
    <row r="990" spans="20:21">
      <c r="T990" s="8"/>
      <c r="U990" s="8"/>
    </row>
    <row r="991" spans="20:21">
      <c r="T991" s="8"/>
      <c r="U991" s="8"/>
    </row>
    <row r="992" spans="20:21">
      <c r="T992" s="8"/>
      <c r="U992" s="8"/>
    </row>
    <row r="993" spans="20:21">
      <c r="T993" s="8"/>
      <c r="U993" s="8"/>
    </row>
    <row r="994" spans="20:21">
      <c r="T994" s="8"/>
      <c r="U994" s="8"/>
    </row>
    <row r="995" spans="20:21">
      <c r="T995" s="8"/>
      <c r="U995" s="8"/>
    </row>
    <row r="996" spans="20:21">
      <c r="T996" s="8"/>
      <c r="U996" s="8"/>
    </row>
    <row r="997" spans="20:21">
      <c r="T997" s="8"/>
      <c r="U997" s="8"/>
    </row>
    <row r="998" spans="20:21">
      <c r="T998" s="8"/>
      <c r="U998" s="8"/>
    </row>
    <row r="999" spans="20:21">
      <c r="T999" s="8"/>
      <c r="U999" s="8"/>
    </row>
    <row r="1000" spans="20:21">
      <c r="T1000" s="8"/>
      <c r="U1000" s="8"/>
    </row>
    <row r="1001" spans="20:21">
      <c r="T1001" s="8"/>
      <c r="U1001" s="8"/>
    </row>
    <row r="1002" spans="20:21">
      <c r="T1002" s="8"/>
      <c r="U1002" s="8"/>
    </row>
    <row r="1003" spans="20:21">
      <c r="T1003" s="8"/>
      <c r="U1003" s="8"/>
    </row>
    <row r="1004" spans="20:21">
      <c r="T1004" s="8"/>
      <c r="U1004" s="8"/>
    </row>
    <row r="1005" spans="20:21">
      <c r="T1005" s="8"/>
      <c r="U1005" s="8"/>
    </row>
    <row r="1006" spans="20:21">
      <c r="T1006" s="8"/>
      <c r="U1006" s="8"/>
    </row>
    <row r="1007" spans="20:21">
      <c r="T1007" s="8"/>
      <c r="U1007" s="8"/>
    </row>
    <row r="1008" spans="20:21">
      <c r="T1008" s="8"/>
      <c r="U1008" s="8"/>
    </row>
    <row r="1009" spans="20:21">
      <c r="T1009" s="8"/>
      <c r="U1009" s="8"/>
    </row>
    <row r="1010" spans="20:21">
      <c r="T1010" s="8"/>
      <c r="U1010" s="8"/>
    </row>
    <row r="1011" spans="20:21">
      <c r="T1011" s="8"/>
      <c r="U1011" s="8"/>
    </row>
    <row r="1012" spans="20:21">
      <c r="T1012" s="8"/>
      <c r="U1012" s="8"/>
    </row>
    <row r="1013" spans="20:21">
      <c r="T1013" s="8"/>
      <c r="U1013" s="8"/>
    </row>
    <row r="1014" spans="20:21">
      <c r="T1014" s="8"/>
      <c r="U1014" s="8"/>
    </row>
    <row r="1015" spans="20:21">
      <c r="T1015" s="8"/>
      <c r="U1015" s="8"/>
    </row>
    <row r="1016" spans="20:21">
      <c r="T1016" s="8"/>
      <c r="U1016" s="8"/>
    </row>
    <row r="1017" spans="20:21">
      <c r="T1017" s="8"/>
      <c r="U1017" s="8"/>
    </row>
    <row r="1018" spans="20:21">
      <c r="T1018" s="8"/>
      <c r="U1018" s="8"/>
    </row>
    <row r="1019" spans="20:21">
      <c r="T1019" s="8"/>
      <c r="U1019" s="8"/>
    </row>
    <row r="1020" spans="20:21">
      <c r="T1020" s="8"/>
      <c r="U1020" s="8"/>
    </row>
    <row r="1021" spans="20:21">
      <c r="T1021" s="8"/>
      <c r="U1021" s="8"/>
    </row>
    <row r="1022" spans="20:21">
      <c r="T1022" s="8"/>
      <c r="U1022" s="8"/>
    </row>
    <row r="1023" spans="20:21">
      <c r="T1023" s="8"/>
      <c r="U1023" s="8"/>
    </row>
    <row r="1024" spans="20:21">
      <c r="T1024" s="8"/>
      <c r="U1024" s="8"/>
    </row>
    <row r="1025" spans="20:21">
      <c r="T1025" s="8"/>
      <c r="U1025" s="8"/>
    </row>
    <row r="1026" spans="20:21">
      <c r="T1026" s="8"/>
      <c r="U1026" s="8"/>
    </row>
    <row r="1027" spans="20:21">
      <c r="T1027" s="8"/>
      <c r="U1027" s="8"/>
    </row>
    <row r="1028" spans="20:21">
      <c r="T1028" s="8"/>
      <c r="U1028" s="8"/>
    </row>
    <row r="1029" spans="20:21">
      <c r="T1029" s="8"/>
      <c r="U1029" s="8"/>
    </row>
    <row r="1030" spans="20:21">
      <c r="T1030" s="8"/>
      <c r="U1030" s="8"/>
    </row>
    <row r="1031" spans="20:21">
      <c r="T1031" s="8"/>
      <c r="U1031" s="8"/>
    </row>
    <row r="1032" spans="20:21">
      <c r="T1032" s="8"/>
      <c r="U1032" s="8"/>
    </row>
    <row r="1033" spans="20:21">
      <c r="T1033" s="8"/>
      <c r="U1033" s="8"/>
    </row>
    <row r="1034" spans="20:21">
      <c r="T1034" s="8"/>
      <c r="U1034" s="8"/>
    </row>
    <row r="1035" spans="20:21">
      <c r="T1035" s="8"/>
      <c r="U1035" s="8"/>
    </row>
    <row r="1036" spans="20:21">
      <c r="T1036" s="8"/>
      <c r="U1036" s="8"/>
    </row>
    <row r="1037" spans="20:21">
      <c r="T1037" s="8"/>
      <c r="U1037" s="8"/>
    </row>
    <row r="1038" spans="20:21">
      <c r="T1038" s="8"/>
      <c r="U1038" s="8"/>
    </row>
    <row r="1039" spans="20:21">
      <c r="T1039" s="8"/>
      <c r="U1039" s="8"/>
    </row>
    <row r="1040" spans="20:21">
      <c r="T1040" s="8"/>
      <c r="U1040" s="8"/>
    </row>
    <row r="1041" spans="20:21">
      <c r="T1041" s="8"/>
      <c r="U1041" s="8"/>
    </row>
    <row r="1042" spans="20:21">
      <c r="T1042" s="8"/>
      <c r="U1042" s="8"/>
    </row>
    <row r="1043" spans="20:21">
      <c r="T1043" s="8"/>
      <c r="U1043" s="8"/>
    </row>
    <row r="1044" spans="20:21">
      <c r="T1044" s="8"/>
      <c r="U1044" s="8"/>
    </row>
    <row r="1045" spans="20:21">
      <c r="T1045" s="8"/>
      <c r="U1045" s="8"/>
    </row>
    <row r="1046" spans="20:21">
      <c r="T1046" s="8"/>
      <c r="U1046" s="8"/>
    </row>
    <row r="1047" spans="20:21">
      <c r="T1047" s="8"/>
      <c r="U1047" s="8"/>
    </row>
    <row r="1048" spans="20:21">
      <c r="T1048" s="8"/>
      <c r="U1048" s="8"/>
    </row>
    <row r="1049" spans="20:21">
      <c r="T1049" s="8"/>
      <c r="U1049" s="8"/>
    </row>
    <row r="1050" spans="20:21">
      <c r="T1050" s="8"/>
      <c r="U1050" s="8"/>
    </row>
    <row r="1051" spans="20:21">
      <c r="T1051" s="8"/>
      <c r="U1051" s="8"/>
    </row>
    <row r="1052" spans="20:21">
      <c r="T1052" s="8"/>
      <c r="U1052" s="8"/>
    </row>
    <row r="1053" spans="20:21">
      <c r="T1053" s="8"/>
      <c r="U1053" s="8"/>
    </row>
    <row r="1054" spans="20:21">
      <c r="T1054" s="8"/>
      <c r="U1054" s="8"/>
    </row>
    <row r="1055" spans="20:21">
      <c r="T1055" s="8"/>
      <c r="U1055" s="8"/>
    </row>
    <row r="1056" spans="20:21">
      <c r="T1056" s="8"/>
      <c r="U1056" s="8"/>
    </row>
    <row r="1057" spans="20:21">
      <c r="T1057" s="8"/>
      <c r="U1057" s="8"/>
    </row>
    <row r="1058" spans="20:21">
      <c r="T1058" s="8"/>
      <c r="U1058" s="8"/>
    </row>
    <row r="1059" spans="20:21">
      <c r="T1059" s="8"/>
      <c r="U1059" s="8"/>
    </row>
    <row r="1060" spans="20:21">
      <c r="T1060" s="8"/>
      <c r="U1060" s="8"/>
    </row>
    <row r="1061" spans="20:21">
      <c r="T1061" s="8"/>
      <c r="U1061" s="8"/>
    </row>
    <row r="1062" spans="20:21">
      <c r="T1062" s="8"/>
      <c r="U1062" s="8"/>
    </row>
    <row r="1063" spans="20:21">
      <c r="T1063" s="8"/>
      <c r="U1063" s="8"/>
    </row>
    <row r="1064" spans="20:21">
      <c r="T1064" s="8"/>
      <c r="U1064" s="8"/>
    </row>
    <row r="1065" spans="20:21">
      <c r="T1065" s="8"/>
      <c r="U1065" s="8"/>
    </row>
    <row r="1066" spans="20:21">
      <c r="T1066" s="8"/>
      <c r="U1066" s="8"/>
    </row>
    <row r="1067" spans="20:21">
      <c r="T1067" s="8"/>
      <c r="U1067" s="8"/>
    </row>
    <row r="1068" spans="20:21">
      <c r="T1068" s="8"/>
      <c r="U1068" s="8"/>
    </row>
    <row r="1069" spans="20:21">
      <c r="T1069" s="8"/>
      <c r="U1069" s="8"/>
    </row>
    <row r="1070" spans="20:21">
      <c r="T1070" s="8"/>
      <c r="U1070" s="8"/>
    </row>
    <row r="1071" spans="20:21">
      <c r="T1071" s="8"/>
      <c r="U1071" s="8"/>
    </row>
    <row r="1072" spans="20:21">
      <c r="T1072" s="8"/>
      <c r="U1072" s="8"/>
    </row>
    <row r="1073" spans="20:21">
      <c r="T1073" s="8"/>
      <c r="U1073" s="8"/>
    </row>
    <row r="1074" spans="20:21">
      <c r="T1074" s="8"/>
      <c r="U1074" s="8"/>
    </row>
    <row r="1075" spans="20:21">
      <c r="T1075" s="8"/>
      <c r="U1075" s="8"/>
    </row>
    <row r="1076" spans="20:21">
      <c r="T1076" s="8"/>
      <c r="U1076" s="8"/>
    </row>
    <row r="1077" spans="20:21">
      <c r="T1077" s="8"/>
      <c r="U1077" s="8"/>
    </row>
    <row r="1078" spans="20:21">
      <c r="T1078" s="8"/>
      <c r="U1078" s="8"/>
    </row>
    <row r="1079" spans="20:21">
      <c r="T1079" s="8"/>
      <c r="U1079" s="8"/>
    </row>
    <row r="1080" spans="20:21">
      <c r="T1080" s="8"/>
      <c r="U1080" s="8"/>
    </row>
    <row r="1081" spans="20:21">
      <c r="T1081" s="8"/>
      <c r="U1081" s="8"/>
    </row>
    <row r="1082" spans="20:21">
      <c r="T1082" s="8"/>
      <c r="U1082" s="8"/>
    </row>
    <row r="1083" spans="20:21">
      <c r="T1083" s="8"/>
      <c r="U1083" s="8"/>
    </row>
    <row r="1084" spans="20:21">
      <c r="T1084" s="8"/>
      <c r="U1084" s="8"/>
    </row>
    <row r="1085" spans="20:21">
      <c r="T1085" s="8"/>
      <c r="U1085" s="8"/>
    </row>
    <row r="1086" spans="20:21">
      <c r="T1086" s="8"/>
      <c r="U1086" s="8"/>
    </row>
    <row r="1087" spans="20:21">
      <c r="T1087" s="8"/>
      <c r="U1087" s="8"/>
    </row>
    <row r="1088" spans="20:21">
      <c r="T1088" s="8"/>
      <c r="U1088" s="8"/>
    </row>
    <row r="1089" spans="20:21">
      <c r="T1089" s="8"/>
      <c r="U1089" s="8"/>
    </row>
    <row r="1090" spans="20:21">
      <c r="T1090" s="8"/>
      <c r="U1090" s="8"/>
    </row>
    <row r="1091" spans="20:21">
      <c r="T1091" s="8"/>
      <c r="U1091" s="8"/>
    </row>
    <row r="1092" spans="20:21">
      <c r="T1092" s="8"/>
      <c r="U1092" s="8"/>
    </row>
    <row r="1093" spans="20:21">
      <c r="T1093" s="8"/>
      <c r="U1093" s="8"/>
    </row>
    <row r="1094" spans="20:21">
      <c r="T1094" s="8"/>
      <c r="U1094" s="8"/>
    </row>
    <row r="1095" spans="20:21">
      <c r="T1095" s="8"/>
      <c r="U1095" s="8"/>
    </row>
    <row r="1096" spans="20:21">
      <c r="T1096" s="8"/>
      <c r="U1096" s="8"/>
    </row>
    <row r="1097" spans="20:21">
      <c r="T1097" s="8"/>
      <c r="U1097" s="8"/>
    </row>
    <row r="1098" spans="20:21">
      <c r="T1098" s="8"/>
      <c r="U1098" s="8"/>
    </row>
    <row r="1099" spans="20:21">
      <c r="T1099" s="8"/>
      <c r="U1099" s="8"/>
    </row>
    <row r="1100" spans="20:21">
      <c r="T1100" s="8"/>
      <c r="U1100" s="8"/>
    </row>
    <row r="1101" spans="20:21">
      <c r="T1101" s="8"/>
      <c r="U1101" s="8"/>
    </row>
    <row r="1102" spans="20:21">
      <c r="T1102" s="8"/>
      <c r="U1102" s="8"/>
    </row>
    <row r="1103" spans="20:21">
      <c r="T1103" s="8"/>
      <c r="U1103" s="8"/>
    </row>
    <row r="1104" spans="20:21">
      <c r="T1104" s="8"/>
      <c r="U1104" s="8"/>
    </row>
    <row r="1105" spans="20:21">
      <c r="T1105" s="8"/>
      <c r="U1105" s="8"/>
    </row>
    <row r="1106" spans="20:21">
      <c r="T1106" s="8"/>
      <c r="U1106" s="8"/>
    </row>
    <row r="1107" spans="20:21">
      <c r="T1107" s="8"/>
      <c r="U1107" s="8"/>
    </row>
    <row r="1108" spans="20:21">
      <c r="T1108" s="8"/>
      <c r="U1108" s="8"/>
    </row>
    <row r="1109" spans="20:21">
      <c r="T1109" s="8"/>
      <c r="U1109" s="8"/>
    </row>
    <row r="1110" spans="20:21">
      <c r="T1110" s="8"/>
      <c r="U1110" s="8"/>
    </row>
    <row r="1111" spans="20:21">
      <c r="T1111" s="8"/>
      <c r="U1111" s="8"/>
    </row>
    <row r="1112" spans="20:21">
      <c r="T1112" s="8"/>
      <c r="U1112" s="8"/>
    </row>
    <row r="1113" spans="20:21">
      <c r="T1113" s="8"/>
      <c r="U1113" s="8"/>
    </row>
    <row r="1114" spans="20:21">
      <c r="T1114" s="8"/>
      <c r="U1114" s="8"/>
    </row>
    <row r="1115" spans="20:21">
      <c r="T1115" s="8"/>
      <c r="U1115" s="8"/>
    </row>
    <row r="1116" spans="20:21">
      <c r="T1116" s="8"/>
      <c r="U1116" s="8"/>
    </row>
    <row r="1117" spans="20:21">
      <c r="T1117" s="8"/>
      <c r="U1117" s="8"/>
    </row>
    <row r="1118" spans="20:21">
      <c r="T1118" s="8"/>
      <c r="U1118" s="8"/>
    </row>
    <row r="1119" spans="20:21">
      <c r="T1119" s="8"/>
      <c r="U1119" s="8"/>
    </row>
    <row r="1120" spans="20:21">
      <c r="T1120" s="8"/>
      <c r="U1120" s="8"/>
    </row>
    <row r="1121" spans="20:21">
      <c r="T1121" s="8"/>
      <c r="U1121" s="8"/>
    </row>
    <row r="1122" spans="20:21">
      <c r="T1122" s="8"/>
      <c r="U1122" s="8"/>
    </row>
    <row r="1123" spans="20:21">
      <c r="T1123" s="8"/>
      <c r="U1123" s="8"/>
    </row>
    <row r="1124" spans="20:21">
      <c r="T1124" s="8"/>
      <c r="U1124" s="8"/>
    </row>
    <row r="1125" spans="20:21">
      <c r="T1125" s="8"/>
      <c r="U1125" s="8"/>
    </row>
    <row r="1126" spans="20:21">
      <c r="T1126" s="8"/>
      <c r="U1126" s="8"/>
    </row>
    <row r="1127" spans="20:21">
      <c r="T1127" s="8"/>
      <c r="U1127" s="8"/>
    </row>
    <row r="1128" spans="20:21">
      <c r="T1128" s="8"/>
      <c r="U1128" s="8"/>
    </row>
    <row r="1129" spans="20:21">
      <c r="T1129" s="8"/>
      <c r="U1129" s="8"/>
    </row>
    <row r="1130" spans="20:21">
      <c r="T1130" s="8"/>
      <c r="U1130" s="8"/>
    </row>
    <row r="1131" spans="20:21">
      <c r="T1131" s="8"/>
      <c r="U1131" s="8"/>
    </row>
    <row r="1132" spans="20:21">
      <c r="T1132" s="8"/>
      <c r="U1132" s="8"/>
    </row>
    <row r="1133" spans="20:21">
      <c r="T1133" s="8"/>
      <c r="U1133" s="8"/>
    </row>
    <row r="1134" spans="20:21">
      <c r="T1134" s="8"/>
      <c r="U1134" s="8"/>
    </row>
    <row r="1135" spans="20:21">
      <c r="T1135" s="8"/>
      <c r="U1135" s="8"/>
    </row>
    <row r="1136" spans="20:21">
      <c r="T1136" s="8"/>
      <c r="U1136" s="8"/>
    </row>
    <row r="1137" spans="20:21">
      <c r="T1137" s="8"/>
      <c r="U1137" s="8"/>
    </row>
    <row r="1138" spans="20:21">
      <c r="T1138" s="8"/>
      <c r="U1138" s="8"/>
    </row>
    <row r="1139" spans="20:21">
      <c r="T1139" s="8"/>
      <c r="U1139" s="8"/>
    </row>
    <row r="1140" spans="20:21">
      <c r="T1140" s="8"/>
      <c r="U1140" s="8"/>
    </row>
    <row r="1141" spans="20:21">
      <c r="T1141" s="8"/>
      <c r="U1141" s="8"/>
    </row>
    <row r="1142" spans="20:21">
      <c r="T1142" s="8"/>
      <c r="U1142" s="8"/>
    </row>
    <row r="1143" spans="20:21">
      <c r="T1143" s="8"/>
      <c r="U1143" s="8"/>
    </row>
    <row r="1144" spans="20:21">
      <c r="T1144" s="8"/>
      <c r="U1144" s="8"/>
    </row>
    <row r="1145" spans="20:21">
      <c r="T1145" s="8"/>
      <c r="U1145" s="8"/>
    </row>
    <row r="1146" spans="20:21">
      <c r="T1146" s="8"/>
      <c r="U1146" s="8"/>
    </row>
    <row r="1147" spans="20:21">
      <c r="T1147" s="8"/>
      <c r="U1147" s="8"/>
    </row>
    <row r="1148" spans="20:21">
      <c r="T1148" s="8"/>
      <c r="U1148" s="8"/>
    </row>
    <row r="1149" spans="20:21">
      <c r="T1149" s="8"/>
      <c r="U1149" s="8"/>
    </row>
    <row r="1150" spans="20:21">
      <c r="T1150" s="8"/>
      <c r="U1150" s="8"/>
    </row>
    <row r="1151" spans="20:21">
      <c r="T1151" s="8"/>
      <c r="U1151" s="8"/>
    </row>
    <row r="1152" spans="20:21">
      <c r="T1152" s="8"/>
      <c r="U1152" s="8"/>
    </row>
    <row r="1153" spans="20:21">
      <c r="T1153" s="8"/>
      <c r="U1153" s="8"/>
    </row>
    <row r="1154" spans="20:21">
      <c r="T1154" s="8"/>
      <c r="U1154" s="8"/>
    </row>
    <row r="1155" spans="20:21">
      <c r="T1155" s="8"/>
      <c r="U1155" s="8"/>
    </row>
    <row r="1156" spans="20:21">
      <c r="T1156" s="8"/>
      <c r="U1156" s="8"/>
    </row>
    <row r="1157" spans="20:21">
      <c r="T1157" s="8"/>
      <c r="U1157" s="8"/>
    </row>
    <row r="1158" spans="20:21">
      <c r="T1158" s="8"/>
      <c r="U1158" s="8"/>
    </row>
    <row r="1159" spans="20:21">
      <c r="T1159" s="8"/>
      <c r="U1159" s="8"/>
    </row>
    <row r="1160" spans="20:21">
      <c r="T1160" s="8"/>
      <c r="U1160" s="8"/>
    </row>
    <row r="1161" spans="20:21">
      <c r="T1161" s="8"/>
      <c r="U1161" s="8"/>
    </row>
    <row r="1162" spans="20:21">
      <c r="T1162" s="8"/>
      <c r="U1162" s="8"/>
    </row>
    <row r="1163" spans="20:21">
      <c r="T1163" s="8"/>
      <c r="U1163" s="8"/>
    </row>
    <row r="1164" spans="20:21">
      <c r="T1164" s="8"/>
      <c r="U1164" s="8"/>
    </row>
    <row r="1165" spans="20:21">
      <c r="T1165" s="8"/>
      <c r="U1165" s="8"/>
    </row>
    <row r="1166" spans="20:21">
      <c r="T1166" s="8"/>
      <c r="U1166" s="8"/>
    </row>
    <row r="1167" spans="20:21">
      <c r="T1167" s="8"/>
      <c r="U1167" s="8"/>
    </row>
    <row r="1168" spans="20:21">
      <c r="T1168" s="8"/>
      <c r="U1168" s="8"/>
    </row>
    <row r="1169" spans="20:21">
      <c r="T1169" s="8"/>
      <c r="U1169" s="8"/>
    </row>
    <row r="1170" spans="20:21">
      <c r="T1170" s="8"/>
      <c r="U1170" s="8"/>
    </row>
    <row r="1171" spans="20:21">
      <c r="T1171" s="8"/>
      <c r="U1171" s="8"/>
    </row>
    <row r="1172" spans="20:21">
      <c r="T1172" s="8"/>
      <c r="U1172" s="8"/>
    </row>
    <row r="1173" spans="20:21">
      <c r="T1173" s="8"/>
      <c r="U1173" s="8"/>
    </row>
    <row r="1174" spans="20:21">
      <c r="T1174" s="8"/>
      <c r="U1174" s="8"/>
    </row>
    <row r="1175" spans="20:21">
      <c r="T1175" s="8"/>
      <c r="U1175" s="8"/>
    </row>
    <row r="1176" spans="20:21">
      <c r="T1176" s="8"/>
      <c r="U1176" s="8"/>
    </row>
    <row r="1177" spans="20:21">
      <c r="T1177" s="8"/>
      <c r="U1177" s="8"/>
    </row>
    <row r="1178" spans="20:21">
      <c r="T1178" s="8"/>
      <c r="U1178" s="8"/>
    </row>
    <row r="1179" spans="20:21">
      <c r="T1179" s="8"/>
      <c r="U1179" s="8"/>
    </row>
    <row r="1180" spans="20:21">
      <c r="T1180" s="8"/>
      <c r="U1180" s="8"/>
    </row>
    <row r="1181" spans="20:21">
      <c r="T1181" s="8"/>
      <c r="U1181" s="8"/>
    </row>
    <row r="1182" spans="20:21">
      <c r="T1182" s="8"/>
      <c r="U1182" s="8"/>
    </row>
    <row r="1183" spans="20:21">
      <c r="T1183" s="8"/>
      <c r="U1183" s="8"/>
    </row>
    <row r="1184" spans="20:21">
      <c r="T1184" s="8"/>
      <c r="U1184" s="8"/>
    </row>
    <row r="1185" spans="20:21">
      <c r="T1185" s="8"/>
      <c r="U1185" s="8"/>
    </row>
    <row r="1186" spans="20:21">
      <c r="T1186" s="8"/>
      <c r="U1186" s="8"/>
    </row>
    <row r="1187" spans="20:21">
      <c r="T1187" s="8"/>
      <c r="U1187" s="8"/>
    </row>
    <row r="1188" spans="20:21">
      <c r="T1188" s="8"/>
      <c r="U1188" s="8"/>
    </row>
    <row r="1189" spans="20:21">
      <c r="T1189" s="8"/>
      <c r="U1189" s="8"/>
    </row>
    <row r="1190" spans="20:21">
      <c r="T1190" s="8"/>
      <c r="U1190" s="8"/>
    </row>
    <row r="1191" spans="20:21">
      <c r="T1191" s="8"/>
      <c r="U1191" s="8"/>
    </row>
    <row r="1192" spans="20:21">
      <c r="T1192" s="8"/>
      <c r="U1192" s="8"/>
    </row>
    <row r="1193" spans="20:21">
      <c r="T1193" s="8"/>
      <c r="U1193" s="8"/>
    </row>
    <row r="1194" spans="20:21">
      <c r="T1194" s="8"/>
      <c r="U1194" s="8"/>
    </row>
    <row r="1195" spans="20:21">
      <c r="T1195" s="8"/>
      <c r="U1195" s="8"/>
    </row>
    <row r="1196" spans="20:21">
      <c r="T1196" s="8"/>
      <c r="U1196" s="8"/>
    </row>
    <row r="1197" spans="20:21">
      <c r="T1197" s="8"/>
      <c r="U1197" s="8"/>
    </row>
    <row r="1198" spans="20:21">
      <c r="T1198" s="8"/>
      <c r="U1198" s="8"/>
    </row>
    <row r="1199" spans="20:21">
      <c r="T1199" s="8"/>
      <c r="U1199" s="8"/>
    </row>
    <row r="1200" spans="20:21">
      <c r="T1200" s="8"/>
      <c r="U1200" s="8"/>
    </row>
    <row r="1201" spans="20:21">
      <c r="T1201" s="8"/>
      <c r="U1201" s="8"/>
    </row>
    <row r="1202" spans="20:21">
      <c r="T1202" s="8"/>
      <c r="U1202" s="8"/>
    </row>
    <row r="1203" spans="20:21">
      <c r="T1203" s="8"/>
      <c r="U1203" s="8"/>
    </row>
    <row r="1204" spans="20:21">
      <c r="T1204" s="8"/>
      <c r="U1204" s="8"/>
    </row>
    <row r="1205" spans="20:21">
      <c r="T1205" s="8"/>
      <c r="U1205" s="8"/>
    </row>
    <row r="1206" spans="20:21">
      <c r="T1206" s="8"/>
      <c r="U1206" s="8"/>
    </row>
    <row r="1207" spans="20:21">
      <c r="T1207" s="8"/>
      <c r="U1207" s="8"/>
    </row>
    <row r="1208" spans="20:21">
      <c r="T1208" s="8"/>
      <c r="U1208" s="8"/>
    </row>
    <row r="1209" spans="20:21">
      <c r="T1209" s="8"/>
      <c r="U1209" s="8"/>
    </row>
    <row r="1210" spans="20:21">
      <c r="T1210" s="8"/>
      <c r="U1210" s="8"/>
    </row>
    <row r="1211" spans="20:21">
      <c r="T1211" s="8"/>
      <c r="U1211" s="8"/>
    </row>
    <row r="1212" spans="20:21">
      <c r="T1212" s="8"/>
      <c r="U1212" s="8"/>
    </row>
    <row r="1213" spans="20:21">
      <c r="T1213" s="8"/>
      <c r="U1213" s="8"/>
    </row>
    <row r="1214" spans="20:21">
      <c r="T1214" s="8"/>
      <c r="U1214" s="8"/>
    </row>
    <row r="1215" spans="20:21">
      <c r="T1215" s="8"/>
      <c r="U1215" s="8"/>
    </row>
    <row r="1216" spans="20:21">
      <c r="T1216" s="8"/>
      <c r="U1216" s="8"/>
    </row>
    <row r="1217" spans="20:21">
      <c r="T1217" s="8"/>
      <c r="U1217" s="8"/>
    </row>
    <row r="1218" spans="20:21">
      <c r="T1218" s="8"/>
      <c r="U1218" s="8"/>
    </row>
    <row r="1219" spans="20:21">
      <c r="T1219" s="8"/>
      <c r="U1219" s="8"/>
    </row>
    <row r="1220" spans="20:21">
      <c r="T1220" s="8"/>
      <c r="U1220" s="8"/>
    </row>
    <row r="1221" spans="20:21">
      <c r="T1221" s="8"/>
      <c r="U1221" s="8"/>
    </row>
    <row r="1222" spans="20:21">
      <c r="T1222" s="8"/>
      <c r="U1222" s="8"/>
    </row>
    <row r="1223" spans="20:21">
      <c r="T1223" s="8"/>
      <c r="U1223" s="8"/>
    </row>
    <row r="1224" spans="20:21">
      <c r="T1224" s="8"/>
      <c r="U1224" s="8"/>
    </row>
    <row r="1225" spans="20:21">
      <c r="T1225" s="8"/>
      <c r="U1225" s="8"/>
    </row>
    <row r="1226" spans="20:21">
      <c r="T1226" s="8"/>
      <c r="U1226" s="8"/>
    </row>
    <row r="1227" spans="20:21">
      <c r="T1227" s="8"/>
      <c r="U1227" s="8"/>
    </row>
    <row r="1228" spans="20:21">
      <c r="T1228" s="8"/>
      <c r="U1228" s="8"/>
    </row>
    <row r="1229" spans="20:21">
      <c r="T1229" s="8"/>
      <c r="U1229" s="8"/>
    </row>
    <row r="1230" spans="20:21">
      <c r="T1230" s="8"/>
      <c r="U1230" s="8"/>
    </row>
    <row r="1231" spans="20:21">
      <c r="T1231" s="8"/>
      <c r="U1231" s="8"/>
    </row>
    <row r="1232" spans="20:21">
      <c r="T1232" s="8"/>
      <c r="U1232" s="8"/>
    </row>
    <row r="1233" spans="20:21">
      <c r="T1233" s="8"/>
      <c r="U1233" s="8"/>
    </row>
    <row r="1234" spans="20:21">
      <c r="T1234" s="8"/>
      <c r="U1234" s="8"/>
    </row>
    <row r="1235" spans="20:21">
      <c r="T1235" s="8"/>
      <c r="U1235" s="8"/>
    </row>
    <row r="1236" spans="20:21">
      <c r="T1236" s="8"/>
      <c r="U1236" s="8"/>
    </row>
    <row r="1237" spans="20:21">
      <c r="T1237" s="8"/>
      <c r="U1237" s="8"/>
    </row>
    <row r="1238" spans="20:21">
      <c r="T1238" s="8"/>
      <c r="U1238" s="8"/>
    </row>
    <row r="1239" spans="20:21">
      <c r="T1239" s="8"/>
      <c r="U1239" s="8"/>
    </row>
    <row r="1240" spans="20:21">
      <c r="T1240" s="8"/>
      <c r="U1240" s="8"/>
    </row>
    <row r="1241" spans="20:21">
      <c r="T1241" s="8"/>
      <c r="U1241" s="8"/>
    </row>
    <row r="1242" spans="20:21">
      <c r="T1242" s="8"/>
      <c r="U1242" s="8"/>
    </row>
    <row r="1243" spans="20:21">
      <c r="T1243" s="8"/>
      <c r="U1243" s="8"/>
    </row>
    <row r="1244" spans="20:21">
      <c r="T1244" s="8"/>
      <c r="U1244" s="8"/>
    </row>
    <row r="1245" spans="20:21">
      <c r="T1245" s="8"/>
      <c r="U1245" s="8"/>
    </row>
    <row r="1246" spans="20:21">
      <c r="T1246" s="8"/>
      <c r="U1246" s="8"/>
    </row>
    <row r="1247" spans="20:21">
      <c r="T1247" s="8"/>
      <c r="U1247" s="8"/>
    </row>
    <row r="1248" spans="20:21">
      <c r="T1248" s="8"/>
      <c r="U1248" s="8"/>
    </row>
    <row r="1249" spans="20:21">
      <c r="T1249" s="8"/>
      <c r="U1249" s="8"/>
    </row>
    <row r="1250" spans="20:21">
      <c r="T1250" s="8"/>
      <c r="U1250" s="8"/>
    </row>
    <row r="1251" spans="20:21">
      <c r="T1251" s="8"/>
      <c r="U1251" s="8"/>
    </row>
    <row r="1252" spans="20:21">
      <c r="T1252" s="8"/>
      <c r="U1252" s="8"/>
    </row>
    <row r="1253" spans="20:21">
      <c r="T1253" s="8"/>
      <c r="U1253" s="8"/>
    </row>
    <row r="1254" spans="20:21">
      <c r="T1254" s="8"/>
      <c r="U1254" s="8"/>
    </row>
    <row r="1255" spans="20:21">
      <c r="T1255" s="8"/>
      <c r="U1255" s="8"/>
    </row>
    <row r="1256" spans="20:21">
      <c r="T1256" s="8"/>
      <c r="U1256" s="8"/>
    </row>
    <row r="1257" spans="20:21">
      <c r="T1257" s="8"/>
      <c r="U1257" s="8"/>
    </row>
    <row r="1258" spans="20:21">
      <c r="T1258" s="8"/>
      <c r="U1258" s="8"/>
    </row>
    <row r="1259" spans="20:21">
      <c r="T1259" s="8"/>
      <c r="U1259" s="8"/>
    </row>
    <row r="1260" spans="20:21">
      <c r="T1260" s="8"/>
      <c r="U1260" s="8"/>
    </row>
    <row r="1261" spans="20:21">
      <c r="T1261" s="8"/>
      <c r="U1261" s="8"/>
    </row>
    <row r="1262" spans="20:21">
      <c r="T1262" s="8"/>
      <c r="U1262" s="8"/>
    </row>
    <row r="1263" spans="20:21">
      <c r="T1263" s="8"/>
      <c r="U1263" s="8"/>
    </row>
    <row r="1264" spans="20:21">
      <c r="T1264" s="8"/>
      <c r="U1264" s="8"/>
    </row>
    <row r="1265" spans="20:21">
      <c r="T1265" s="8"/>
      <c r="U1265" s="8"/>
    </row>
    <row r="1266" spans="20:21">
      <c r="T1266" s="8"/>
      <c r="U1266" s="8"/>
    </row>
    <row r="1267" spans="20:21">
      <c r="T1267" s="8"/>
      <c r="U1267" s="8"/>
    </row>
    <row r="1268" spans="20:21">
      <c r="T1268" s="8"/>
      <c r="U1268" s="8"/>
    </row>
    <row r="1269" spans="20:21">
      <c r="T1269" s="8"/>
      <c r="U1269" s="8"/>
    </row>
    <row r="1270" spans="20:21">
      <c r="T1270" s="8"/>
      <c r="U1270" s="8"/>
    </row>
    <row r="1271" spans="20:21">
      <c r="T1271" s="8"/>
      <c r="U1271" s="8"/>
    </row>
    <row r="1272" spans="20:21">
      <c r="T1272" s="8"/>
      <c r="U1272" s="8"/>
    </row>
    <row r="1273" spans="20:21">
      <c r="T1273" s="8"/>
      <c r="U1273" s="8"/>
    </row>
    <row r="1274" spans="20:21">
      <c r="T1274" s="8"/>
      <c r="U1274" s="8"/>
    </row>
    <row r="1275" spans="20:21">
      <c r="T1275" s="8"/>
      <c r="U1275" s="8"/>
    </row>
    <row r="1276" spans="20:21">
      <c r="T1276" s="8"/>
      <c r="U1276" s="8"/>
    </row>
    <row r="1277" spans="20:21">
      <c r="T1277" s="8"/>
      <c r="U1277" s="8"/>
    </row>
    <row r="1278" spans="20:21">
      <c r="T1278" s="8"/>
      <c r="U1278" s="8"/>
    </row>
    <row r="1279" spans="20:21">
      <c r="T1279" s="8"/>
      <c r="U1279" s="8"/>
    </row>
    <row r="1280" spans="20:21">
      <c r="T1280" s="8"/>
      <c r="U1280" s="8"/>
    </row>
    <row r="1281" spans="20:21">
      <c r="T1281" s="8"/>
      <c r="U1281" s="8"/>
    </row>
    <row r="1282" spans="20:21">
      <c r="T1282" s="8"/>
      <c r="U1282" s="8"/>
    </row>
    <row r="1283" spans="20:21">
      <c r="T1283" s="8"/>
      <c r="U1283" s="8"/>
    </row>
    <row r="1284" spans="20:21">
      <c r="T1284" s="8"/>
      <c r="U1284" s="8"/>
    </row>
    <row r="1285" spans="20:21">
      <c r="T1285" s="8"/>
      <c r="U1285" s="8"/>
    </row>
    <row r="1286" spans="20:21">
      <c r="T1286" s="8"/>
      <c r="U1286" s="8"/>
    </row>
    <row r="1287" spans="20:21">
      <c r="T1287" s="8"/>
      <c r="U1287" s="8"/>
    </row>
    <row r="1288" spans="20:21">
      <c r="T1288" s="8"/>
      <c r="U1288" s="8"/>
    </row>
    <row r="1289" spans="20:21">
      <c r="T1289" s="8"/>
      <c r="U1289" s="8"/>
    </row>
    <row r="1290" spans="20:21">
      <c r="T1290" s="8"/>
      <c r="U1290" s="8"/>
    </row>
    <row r="1291" spans="20:21">
      <c r="T1291" s="8"/>
      <c r="U1291" s="8"/>
    </row>
    <row r="1292" spans="20:21">
      <c r="T1292" s="8"/>
      <c r="U1292" s="8"/>
    </row>
    <row r="1293" spans="20:21">
      <c r="T1293" s="8"/>
      <c r="U1293" s="8"/>
    </row>
    <row r="1294" spans="20:21">
      <c r="T1294" s="8"/>
      <c r="U1294" s="8"/>
    </row>
    <row r="1295" spans="20:21">
      <c r="T1295" s="8"/>
      <c r="U1295" s="8"/>
    </row>
    <row r="1296" spans="20:21">
      <c r="T1296" s="8"/>
      <c r="U1296" s="8"/>
    </row>
    <row r="1297" spans="20:21">
      <c r="T1297" s="8"/>
      <c r="U1297" s="8"/>
    </row>
    <row r="1298" spans="20:21">
      <c r="T1298" s="8"/>
      <c r="U1298" s="8"/>
    </row>
    <row r="1299" spans="20:21">
      <c r="T1299" s="8"/>
      <c r="U1299" s="8"/>
    </row>
    <row r="1300" spans="20:21">
      <c r="T1300" s="8"/>
      <c r="U1300" s="8"/>
    </row>
    <row r="1301" spans="20:21">
      <c r="T1301" s="8"/>
      <c r="U1301" s="8"/>
    </row>
    <row r="1302" spans="20:21">
      <c r="T1302" s="8"/>
      <c r="U1302" s="8"/>
    </row>
    <row r="1303" spans="20:21">
      <c r="T1303" s="8"/>
      <c r="U1303" s="8"/>
    </row>
    <row r="1304" spans="20:21">
      <c r="T1304" s="8"/>
      <c r="U1304" s="8"/>
    </row>
    <row r="1305" spans="20:21">
      <c r="T1305" s="8"/>
      <c r="U1305" s="8"/>
    </row>
    <row r="1306" spans="20:21">
      <c r="T1306" s="8"/>
      <c r="U1306" s="8"/>
    </row>
    <row r="1307" spans="20:21">
      <c r="T1307" s="8"/>
      <c r="U1307" s="8"/>
    </row>
    <row r="1308" spans="20:21">
      <c r="T1308" s="8"/>
      <c r="U1308" s="8"/>
    </row>
    <row r="1309" spans="20:21">
      <c r="T1309" s="8"/>
      <c r="U1309" s="8"/>
    </row>
    <row r="1310" spans="20:21">
      <c r="T1310" s="8"/>
      <c r="U1310" s="8"/>
    </row>
    <row r="1311" spans="20:21">
      <c r="T1311" s="8"/>
      <c r="U1311" s="8"/>
    </row>
    <row r="1312" spans="20:21">
      <c r="T1312" s="8"/>
      <c r="U1312" s="8"/>
    </row>
    <row r="1313" spans="20:21">
      <c r="T1313" s="8"/>
      <c r="U1313" s="8"/>
    </row>
    <row r="1314" spans="20:21">
      <c r="T1314" s="8"/>
      <c r="U1314" s="8"/>
    </row>
    <row r="1315" spans="20:21">
      <c r="T1315" s="8"/>
      <c r="U1315" s="8"/>
    </row>
    <row r="1316" spans="20:21">
      <c r="T1316" s="8"/>
      <c r="U1316" s="8"/>
    </row>
    <row r="1317" spans="20:21">
      <c r="T1317" s="8"/>
      <c r="U1317" s="8"/>
    </row>
    <row r="1318" spans="20:21">
      <c r="T1318" s="8"/>
      <c r="U1318" s="8"/>
    </row>
    <row r="1319" spans="20:21">
      <c r="T1319" s="8"/>
      <c r="U1319" s="8"/>
    </row>
    <row r="1320" spans="20:21">
      <c r="T1320" s="8"/>
      <c r="U1320" s="8"/>
    </row>
    <row r="1321" spans="20:21">
      <c r="T1321" s="8"/>
      <c r="U1321" s="8"/>
    </row>
    <row r="1322" spans="20:21">
      <c r="T1322" s="8"/>
      <c r="U1322" s="8"/>
    </row>
    <row r="1323" spans="20:21">
      <c r="T1323" s="8"/>
      <c r="U1323" s="8"/>
    </row>
    <row r="1324" spans="20:21">
      <c r="T1324" s="8"/>
      <c r="U1324" s="8"/>
    </row>
    <row r="1325" spans="20:21">
      <c r="T1325" s="8"/>
      <c r="U1325" s="8"/>
    </row>
    <row r="1326" spans="20:21">
      <c r="T1326" s="8"/>
      <c r="U1326" s="8"/>
    </row>
    <row r="1327" spans="20:21">
      <c r="T1327" s="8"/>
      <c r="U1327" s="8"/>
    </row>
    <row r="1328" spans="20:21">
      <c r="T1328" s="8"/>
      <c r="U1328" s="8"/>
    </row>
    <row r="1329" spans="20:21">
      <c r="T1329" s="8"/>
      <c r="U1329" s="8"/>
    </row>
    <row r="1330" spans="20:21">
      <c r="T1330" s="8"/>
      <c r="U1330" s="8"/>
    </row>
    <row r="1331" spans="20:21">
      <c r="T1331" s="8"/>
      <c r="U1331" s="8"/>
    </row>
    <row r="1332" spans="20:21">
      <c r="T1332" s="8"/>
      <c r="U1332" s="8"/>
    </row>
    <row r="1333" spans="20:21">
      <c r="T1333" s="8"/>
      <c r="U1333" s="8"/>
    </row>
    <row r="1334" spans="20:21">
      <c r="T1334" s="8"/>
      <c r="U1334" s="8"/>
    </row>
    <row r="1335" spans="20:21">
      <c r="T1335" s="8"/>
      <c r="U1335" s="8"/>
    </row>
    <row r="1336" spans="20:21">
      <c r="T1336" s="8"/>
      <c r="U1336" s="8"/>
    </row>
    <row r="1337" spans="20:21">
      <c r="T1337" s="8"/>
      <c r="U1337" s="8"/>
    </row>
    <row r="1338" spans="20:21">
      <c r="T1338" s="8"/>
      <c r="U1338" s="8"/>
    </row>
    <row r="1339" spans="20:21">
      <c r="T1339" s="8"/>
      <c r="U1339" s="8"/>
    </row>
    <row r="1340" spans="20:21">
      <c r="T1340" s="8"/>
      <c r="U1340" s="8"/>
    </row>
    <row r="1341" spans="20:21">
      <c r="T1341" s="8"/>
      <c r="U1341" s="8"/>
    </row>
    <row r="1342" spans="20:21">
      <c r="T1342" s="8"/>
      <c r="U1342" s="8"/>
    </row>
    <row r="1343" spans="20:21">
      <c r="T1343" s="8"/>
      <c r="U1343" s="8"/>
    </row>
    <row r="1344" spans="20:21">
      <c r="T1344" s="8"/>
      <c r="U1344" s="8"/>
    </row>
    <row r="1345" spans="20:21">
      <c r="T1345" s="8"/>
      <c r="U1345" s="8"/>
    </row>
    <row r="1346" spans="20:21">
      <c r="T1346" s="8"/>
      <c r="U1346" s="8"/>
    </row>
    <row r="1347" spans="20:21">
      <c r="T1347" s="8"/>
      <c r="U1347" s="8"/>
    </row>
    <row r="1348" spans="20:21">
      <c r="T1348" s="8"/>
      <c r="U1348" s="8"/>
    </row>
    <row r="1349" spans="20:21">
      <c r="T1349" s="8"/>
      <c r="U1349" s="8"/>
    </row>
    <row r="1350" spans="20:21">
      <c r="T1350" s="8"/>
      <c r="U1350" s="8"/>
    </row>
    <row r="1351" spans="20:21">
      <c r="T1351" s="8"/>
      <c r="U1351" s="8"/>
    </row>
    <row r="1352" spans="20:21">
      <c r="T1352" s="8"/>
      <c r="U1352" s="8"/>
    </row>
    <row r="1353" spans="20:21">
      <c r="T1353" s="8"/>
      <c r="U1353" s="8"/>
    </row>
    <row r="1354" spans="20:21">
      <c r="T1354" s="8"/>
      <c r="U1354" s="8"/>
    </row>
    <row r="1355" spans="20:21">
      <c r="T1355" s="8"/>
      <c r="U1355" s="8"/>
    </row>
    <row r="1356" spans="20:21">
      <c r="T1356" s="8"/>
      <c r="U1356" s="8"/>
    </row>
    <row r="1357" spans="20:21">
      <c r="T1357" s="8"/>
      <c r="U1357" s="8"/>
    </row>
    <row r="1358" spans="20:21">
      <c r="T1358" s="8"/>
      <c r="U1358" s="8"/>
    </row>
    <row r="1359" spans="20:21">
      <c r="T1359" s="8"/>
      <c r="U1359" s="8"/>
    </row>
    <row r="1360" spans="20:21">
      <c r="T1360" s="8"/>
      <c r="U1360" s="8"/>
    </row>
    <row r="1361" spans="20:21">
      <c r="T1361" s="8"/>
      <c r="U1361" s="8"/>
    </row>
    <row r="1362" spans="20:21">
      <c r="T1362" s="8"/>
      <c r="U1362" s="8"/>
    </row>
    <row r="1363" spans="20:21">
      <c r="T1363" s="8"/>
      <c r="U1363" s="8"/>
    </row>
    <row r="1364" spans="20:21">
      <c r="T1364" s="8"/>
      <c r="U1364" s="8"/>
    </row>
    <row r="1365" spans="20:21">
      <c r="T1365" s="8"/>
      <c r="U1365" s="8"/>
    </row>
    <row r="1366" spans="20:21">
      <c r="T1366" s="8"/>
      <c r="U1366" s="8"/>
    </row>
    <row r="1367" spans="20:21">
      <c r="T1367" s="8"/>
      <c r="U1367" s="8"/>
    </row>
    <row r="1368" spans="20:21">
      <c r="T1368" s="8"/>
      <c r="U1368" s="8"/>
    </row>
    <row r="1369" spans="20:21">
      <c r="T1369" s="8"/>
      <c r="U1369" s="8"/>
    </row>
    <row r="1370" spans="20:21">
      <c r="T1370" s="8"/>
      <c r="U1370" s="8"/>
    </row>
    <row r="1371" spans="20:21">
      <c r="T1371" s="8"/>
      <c r="U1371" s="8"/>
    </row>
    <row r="1372" spans="20:21">
      <c r="T1372" s="8"/>
      <c r="U1372" s="8"/>
    </row>
    <row r="1373" spans="20:21">
      <c r="T1373" s="8"/>
      <c r="U1373" s="8"/>
    </row>
    <row r="1374" spans="20:21">
      <c r="T1374" s="8"/>
      <c r="U1374" s="8"/>
    </row>
    <row r="1375" spans="20:21">
      <c r="T1375" s="8"/>
      <c r="U1375" s="8"/>
    </row>
    <row r="1376" spans="20:21">
      <c r="T1376" s="8"/>
      <c r="U1376" s="8"/>
    </row>
    <row r="1377" spans="20:21">
      <c r="T1377" s="8"/>
      <c r="U1377" s="8"/>
    </row>
    <row r="1378" spans="20:21">
      <c r="T1378" s="8"/>
      <c r="U1378" s="8"/>
    </row>
    <row r="1379" spans="20:21">
      <c r="T1379" s="8"/>
      <c r="U1379" s="8"/>
    </row>
    <row r="1380" spans="20:21">
      <c r="T1380" s="8"/>
      <c r="U1380" s="8"/>
    </row>
    <row r="1381" spans="20:21">
      <c r="T1381" s="8"/>
      <c r="U1381" s="8"/>
    </row>
    <row r="1382" spans="20:21">
      <c r="T1382" s="8"/>
      <c r="U1382" s="8"/>
    </row>
    <row r="1383" spans="20:21">
      <c r="T1383" s="8"/>
      <c r="U1383" s="8"/>
    </row>
    <row r="1384" spans="20:21">
      <c r="T1384" s="8"/>
      <c r="U1384" s="8"/>
    </row>
    <row r="1385" spans="20:21">
      <c r="T1385" s="8"/>
      <c r="U1385" s="8"/>
    </row>
    <row r="1386" spans="20:21">
      <c r="T1386" s="8"/>
      <c r="U1386" s="8"/>
    </row>
    <row r="1387" spans="20:21">
      <c r="T1387" s="8"/>
      <c r="U1387" s="8"/>
    </row>
    <row r="1388" spans="20:21">
      <c r="T1388" s="8"/>
      <c r="U1388" s="8"/>
    </row>
    <row r="1389" spans="20:21">
      <c r="T1389" s="8"/>
      <c r="U1389" s="8"/>
    </row>
    <row r="1390" spans="20:21">
      <c r="T1390" s="8"/>
      <c r="U1390" s="8"/>
    </row>
    <row r="1391" spans="20:21">
      <c r="T1391" s="8"/>
      <c r="U1391" s="8"/>
    </row>
    <row r="1392" spans="20:21">
      <c r="T1392" s="8"/>
      <c r="U1392" s="8"/>
    </row>
    <row r="1393" spans="20:21">
      <c r="T1393" s="8"/>
      <c r="U1393" s="8"/>
    </row>
    <row r="1394" spans="20:21">
      <c r="T1394" s="8"/>
      <c r="U1394" s="8"/>
    </row>
    <row r="1395" spans="20:21">
      <c r="T1395" s="8"/>
      <c r="U1395" s="8"/>
    </row>
    <row r="1396" spans="20:21">
      <c r="T1396" s="8"/>
      <c r="U1396" s="8"/>
    </row>
    <row r="1397" spans="20:21">
      <c r="T1397" s="8"/>
      <c r="U1397" s="8"/>
    </row>
    <row r="1398" spans="20:21">
      <c r="T1398" s="8"/>
      <c r="U1398" s="8"/>
    </row>
    <row r="1399" spans="20:21">
      <c r="T1399" s="8"/>
      <c r="U1399" s="8"/>
    </row>
    <row r="1400" spans="20:21">
      <c r="T1400" s="8"/>
      <c r="U1400" s="8"/>
    </row>
    <row r="1401" spans="20:21">
      <c r="T1401" s="8"/>
      <c r="U1401" s="8"/>
    </row>
    <row r="1402" spans="20:21">
      <c r="T1402" s="8"/>
      <c r="U1402" s="8"/>
    </row>
    <row r="1403" spans="20:21">
      <c r="T1403" s="8"/>
      <c r="U1403" s="8"/>
    </row>
    <row r="1404" spans="20:21">
      <c r="T1404" s="8"/>
      <c r="U1404" s="8"/>
    </row>
    <row r="1405" spans="20:21">
      <c r="T1405" s="8"/>
      <c r="U1405" s="8"/>
    </row>
    <row r="1406" spans="20:21">
      <c r="T1406" s="8"/>
      <c r="U1406" s="8"/>
    </row>
    <row r="1407" spans="20:21">
      <c r="T1407" s="8"/>
      <c r="U1407" s="8"/>
    </row>
    <row r="1408" spans="20:21">
      <c r="T1408" s="8"/>
      <c r="U1408" s="8"/>
    </row>
    <row r="1409" spans="20:21">
      <c r="T1409" s="8"/>
      <c r="U1409" s="8"/>
    </row>
    <row r="1410" spans="20:21">
      <c r="T1410" s="8"/>
      <c r="U1410" s="8"/>
    </row>
    <row r="1411" spans="20:21">
      <c r="T1411" s="8"/>
      <c r="U1411" s="8"/>
    </row>
    <row r="1412" spans="20:21">
      <c r="T1412" s="8"/>
      <c r="U1412" s="8"/>
    </row>
    <row r="1413" spans="20:21">
      <c r="T1413" s="8"/>
      <c r="U1413" s="8"/>
    </row>
    <row r="1414" spans="20:21">
      <c r="T1414" s="8"/>
      <c r="U1414" s="8"/>
    </row>
    <row r="1415" spans="20:21">
      <c r="T1415" s="8"/>
      <c r="U1415" s="8"/>
    </row>
    <row r="1416" spans="20:21">
      <c r="T1416" s="8"/>
      <c r="U1416" s="8"/>
    </row>
    <row r="1417" spans="20:21">
      <c r="T1417" s="8"/>
      <c r="U1417" s="8"/>
    </row>
    <row r="1418" spans="20:21">
      <c r="T1418" s="8"/>
      <c r="U1418" s="8"/>
    </row>
    <row r="1419" spans="20:21">
      <c r="T1419" s="8"/>
      <c r="U1419" s="8"/>
    </row>
    <row r="1420" spans="20:21">
      <c r="T1420" s="8"/>
      <c r="U1420" s="8"/>
    </row>
    <row r="1421" spans="20:21">
      <c r="T1421" s="8"/>
      <c r="U1421" s="8"/>
    </row>
    <row r="1422" spans="20:21">
      <c r="T1422" s="8"/>
      <c r="U1422" s="8"/>
    </row>
    <row r="1423" spans="20:21">
      <c r="T1423" s="8"/>
      <c r="U1423" s="8"/>
    </row>
    <row r="1424" spans="20:21">
      <c r="T1424" s="8"/>
      <c r="U1424" s="8"/>
    </row>
    <row r="1425" spans="20:21">
      <c r="T1425" s="8"/>
      <c r="U1425" s="8"/>
    </row>
    <row r="1426" spans="20:21">
      <c r="T1426" s="8"/>
      <c r="U1426" s="8"/>
    </row>
    <row r="1427" spans="20:21">
      <c r="T1427" s="8"/>
      <c r="U1427" s="8"/>
    </row>
    <row r="1428" spans="20:21">
      <c r="T1428" s="8"/>
      <c r="U1428" s="8"/>
    </row>
    <row r="1429" spans="20:21">
      <c r="T1429" s="8"/>
      <c r="U1429" s="8"/>
    </row>
    <row r="1430" spans="20:21">
      <c r="T1430" s="8"/>
      <c r="U1430" s="8"/>
    </row>
    <row r="1431" spans="20:21">
      <c r="T1431" s="8"/>
      <c r="U1431" s="8"/>
    </row>
    <row r="1432" spans="20:21">
      <c r="T1432" s="8"/>
      <c r="U1432" s="8"/>
    </row>
    <row r="1433" spans="20:21">
      <c r="T1433" s="8"/>
      <c r="U1433" s="8"/>
    </row>
    <row r="1434" spans="20:21">
      <c r="T1434" s="8"/>
      <c r="U1434" s="8"/>
    </row>
    <row r="1435" spans="20:21">
      <c r="T1435" s="8"/>
      <c r="U1435" s="8"/>
    </row>
    <row r="1436" spans="20:21">
      <c r="T1436" s="8"/>
      <c r="U1436" s="8"/>
    </row>
    <row r="1437" spans="20:21">
      <c r="T1437" s="8"/>
      <c r="U1437" s="8"/>
    </row>
    <row r="1438" spans="20:21">
      <c r="T1438" s="8"/>
      <c r="U1438" s="8"/>
    </row>
    <row r="1439" spans="20:21">
      <c r="T1439" s="8"/>
      <c r="U1439" s="8"/>
    </row>
    <row r="1440" spans="20:21">
      <c r="T1440" s="8"/>
      <c r="U1440" s="8"/>
    </row>
    <row r="1441" spans="20:21">
      <c r="T1441" s="8"/>
      <c r="U1441" s="8"/>
    </row>
    <row r="1442" spans="20:21">
      <c r="T1442" s="8"/>
      <c r="U1442" s="8"/>
    </row>
    <row r="1443" spans="20:21">
      <c r="T1443" s="8"/>
      <c r="U1443" s="8"/>
    </row>
    <row r="1444" spans="20:21">
      <c r="T1444" s="8"/>
      <c r="U1444" s="8"/>
    </row>
    <row r="1445" spans="20:21">
      <c r="T1445" s="8"/>
      <c r="U1445" s="8"/>
    </row>
    <row r="1446" spans="20:21">
      <c r="T1446" s="8"/>
      <c r="U1446" s="8"/>
    </row>
    <row r="1447" spans="20:21">
      <c r="T1447" s="8"/>
      <c r="U1447" s="8"/>
    </row>
    <row r="1448" spans="20:21">
      <c r="T1448" s="8"/>
      <c r="U1448" s="8"/>
    </row>
    <row r="1449" spans="20:21">
      <c r="T1449" s="8"/>
      <c r="U1449" s="8"/>
    </row>
    <row r="1450" spans="20:21">
      <c r="T1450" s="8"/>
      <c r="U1450" s="8"/>
    </row>
    <row r="1451" spans="20:21">
      <c r="T1451" s="8"/>
      <c r="U1451" s="8"/>
    </row>
    <row r="1452" spans="20:21">
      <c r="T1452" s="8"/>
      <c r="U1452" s="8"/>
    </row>
    <row r="1453" spans="20:21">
      <c r="T1453" s="8"/>
      <c r="U1453" s="8"/>
    </row>
    <row r="1454" spans="20:21">
      <c r="T1454" s="8"/>
      <c r="U1454" s="8"/>
    </row>
    <row r="1455" spans="20:21">
      <c r="T1455" s="8"/>
      <c r="U1455" s="8"/>
    </row>
    <row r="1456" spans="20:21">
      <c r="T1456" s="8"/>
      <c r="U1456" s="8"/>
    </row>
    <row r="1457" spans="20:21">
      <c r="T1457" s="8"/>
      <c r="U1457" s="8"/>
    </row>
    <row r="1458" spans="20:21">
      <c r="T1458" s="8"/>
      <c r="U1458" s="8"/>
    </row>
    <row r="1459" spans="20:21">
      <c r="T1459" s="8"/>
      <c r="U1459" s="8"/>
    </row>
    <row r="1460" spans="20:21">
      <c r="T1460" s="8"/>
      <c r="U1460" s="8"/>
    </row>
    <row r="1461" spans="20:21">
      <c r="T1461" s="8"/>
      <c r="U1461" s="8"/>
    </row>
    <row r="1462" spans="20:21">
      <c r="T1462" s="8"/>
      <c r="U1462" s="8"/>
    </row>
    <row r="1463" spans="20:21">
      <c r="T1463" s="8"/>
      <c r="U1463" s="8"/>
    </row>
    <row r="1464" spans="20:21">
      <c r="T1464" s="8"/>
      <c r="U1464" s="8"/>
    </row>
    <row r="1465" spans="20:21">
      <c r="T1465" s="8"/>
      <c r="U1465" s="8"/>
    </row>
    <row r="1466" spans="20:21">
      <c r="T1466" s="8"/>
      <c r="U1466" s="8"/>
    </row>
    <row r="1467" spans="20:21">
      <c r="T1467" s="8"/>
      <c r="U1467" s="8"/>
    </row>
    <row r="1468" spans="20:21">
      <c r="T1468" s="8"/>
      <c r="U1468" s="8"/>
    </row>
    <row r="1469" spans="20:21">
      <c r="T1469" s="8"/>
      <c r="U1469" s="8"/>
    </row>
    <row r="1470" spans="20:21">
      <c r="T1470" s="8"/>
      <c r="U1470" s="8"/>
    </row>
    <row r="1471" spans="20:21">
      <c r="T1471" s="8"/>
      <c r="U1471" s="8"/>
    </row>
    <row r="1472" spans="20:21">
      <c r="T1472" s="8"/>
      <c r="U1472" s="8"/>
    </row>
    <row r="1473" spans="20:21">
      <c r="T1473" s="8"/>
      <c r="U1473" s="8"/>
    </row>
    <row r="1474" spans="20:21">
      <c r="T1474" s="8"/>
      <c r="U1474" s="8"/>
    </row>
    <row r="1475" spans="20:21">
      <c r="T1475" s="8"/>
      <c r="U1475" s="8"/>
    </row>
    <row r="1476" spans="20:21">
      <c r="T1476" s="8"/>
      <c r="U1476" s="8"/>
    </row>
    <row r="1477" spans="20:21">
      <c r="T1477" s="8"/>
      <c r="U1477" s="8"/>
    </row>
    <row r="1478" spans="20:21">
      <c r="T1478" s="8"/>
      <c r="U1478" s="8"/>
    </row>
    <row r="1479" spans="20:21">
      <c r="T1479" s="8"/>
      <c r="U1479" s="8"/>
    </row>
    <row r="1480" spans="20:21">
      <c r="T1480" s="8"/>
      <c r="U1480" s="8"/>
    </row>
    <row r="1481" spans="20:21">
      <c r="T1481" s="8"/>
      <c r="U1481" s="8"/>
    </row>
    <row r="1482" spans="20:21">
      <c r="T1482" s="8"/>
      <c r="U1482" s="8"/>
    </row>
    <row r="1483" spans="20:21">
      <c r="T1483" s="8"/>
      <c r="U1483" s="8"/>
    </row>
    <row r="1484" spans="20:21">
      <c r="T1484" s="8"/>
      <c r="U1484" s="8"/>
    </row>
    <row r="1485" spans="20:21">
      <c r="T1485" s="8"/>
      <c r="U1485" s="8"/>
    </row>
    <row r="1486" spans="20:21">
      <c r="T1486" s="8"/>
      <c r="U1486" s="8"/>
    </row>
    <row r="1487" spans="20:21">
      <c r="T1487" s="8"/>
      <c r="U1487" s="8"/>
    </row>
    <row r="1488" spans="20:21">
      <c r="T1488" s="8"/>
      <c r="U1488" s="8"/>
    </row>
    <row r="1489" spans="20:21">
      <c r="T1489" s="8"/>
      <c r="U1489" s="8"/>
    </row>
    <row r="1490" spans="20:21">
      <c r="T1490" s="8"/>
      <c r="U1490" s="8"/>
    </row>
    <row r="1491" spans="20:21">
      <c r="T1491" s="8"/>
      <c r="U1491" s="8"/>
    </row>
    <row r="1492" spans="20:21">
      <c r="T1492" s="8"/>
      <c r="U1492" s="8"/>
    </row>
    <row r="1493" spans="20:21">
      <c r="T1493" s="8"/>
      <c r="U1493" s="8"/>
    </row>
    <row r="1494" spans="20:21">
      <c r="T1494" s="8"/>
      <c r="U1494" s="8"/>
    </row>
    <row r="1495" spans="20:21">
      <c r="T1495" s="8"/>
      <c r="U1495" s="8"/>
    </row>
    <row r="1496" spans="20:21">
      <c r="T1496" s="8"/>
      <c r="U1496" s="8"/>
    </row>
    <row r="1497" spans="20:21">
      <c r="T1497" s="8"/>
      <c r="U1497" s="8"/>
    </row>
    <row r="1498" spans="20:21">
      <c r="T1498" s="8"/>
      <c r="U1498" s="8"/>
    </row>
    <row r="1499" spans="20:21">
      <c r="T1499" s="8"/>
      <c r="U1499" s="8"/>
    </row>
    <row r="1500" spans="20:21">
      <c r="T1500" s="8"/>
      <c r="U1500" s="8"/>
    </row>
    <row r="1501" spans="20:21">
      <c r="T1501" s="8"/>
      <c r="U1501" s="8"/>
    </row>
    <row r="1502" spans="20:21">
      <c r="T1502" s="8"/>
      <c r="U1502" s="8"/>
    </row>
    <row r="1503" spans="20:21">
      <c r="T1503" s="8"/>
      <c r="U1503" s="8"/>
    </row>
    <row r="1504" spans="20:21">
      <c r="T1504" s="8"/>
      <c r="U1504" s="8"/>
    </row>
    <row r="1505" spans="20:21">
      <c r="T1505" s="8"/>
      <c r="U1505" s="8"/>
    </row>
    <row r="1506" spans="20:21">
      <c r="T1506" s="8"/>
      <c r="U1506" s="8"/>
    </row>
    <row r="1507" spans="20:21">
      <c r="T1507" s="8"/>
      <c r="U1507" s="8"/>
    </row>
    <row r="1508" spans="20:21">
      <c r="T1508" s="8"/>
      <c r="U1508" s="8"/>
    </row>
    <row r="1509" spans="20:21">
      <c r="T1509" s="8"/>
      <c r="U1509" s="8"/>
    </row>
    <row r="1510" spans="20:21">
      <c r="T1510" s="8"/>
      <c r="U1510" s="8"/>
    </row>
    <row r="1511" spans="20:21">
      <c r="T1511" s="8"/>
      <c r="U1511" s="8"/>
    </row>
    <row r="1512" spans="20:21">
      <c r="T1512" s="8"/>
      <c r="U1512" s="8"/>
    </row>
    <row r="1513" spans="20:21">
      <c r="T1513" s="8"/>
      <c r="U1513" s="8"/>
    </row>
    <row r="1514" spans="20:21">
      <c r="T1514" s="8"/>
      <c r="U1514" s="8"/>
    </row>
    <row r="1515" spans="20:21">
      <c r="T1515" s="8"/>
      <c r="U1515" s="8"/>
    </row>
    <row r="1516" spans="20:21">
      <c r="T1516" s="8"/>
      <c r="U1516" s="8"/>
    </row>
    <row r="1517" spans="20:21">
      <c r="T1517" s="8"/>
      <c r="U1517" s="8"/>
    </row>
    <row r="1518" spans="20:21">
      <c r="T1518" s="8"/>
      <c r="U1518" s="8"/>
    </row>
    <row r="1519" spans="20:21">
      <c r="T1519" s="8"/>
      <c r="U1519" s="8"/>
    </row>
    <row r="1520" spans="20:21">
      <c r="T1520" s="8"/>
      <c r="U1520" s="8"/>
    </row>
    <row r="1521" spans="20:21">
      <c r="T1521" s="8"/>
      <c r="U1521" s="8"/>
    </row>
    <row r="1522" spans="20:21">
      <c r="T1522" s="8"/>
      <c r="U1522" s="8"/>
    </row>
    <row r="1523" spans="20:21">
      <c r="T1523" s="8"/>
      <c r="U1523" s="8"/>
    </row>
    <row r="1524" spans="20:21">
      <c r="T1524" s="8"/>
      <c r="U1524" s="8"/>
    </row>
    <row r="1525" spans="20:21">
      <c r="T1525" s="8"/>
      <c r="U1525" s="8"/>
    </row>
    <row r="1526" spans="20:21">
      <c r="T1526" s="8"/>
      <c r="U1526" s="8"/>
    </row>
    <row r="1527" spans="20:21">
      <c r="T1527" s="8"/>
      <c r="U1527" s="8"/>
    </row>
    <row r="1528" spans="20:21">
      <c r="T1528" s="8"/>
      <c r="U1528" s="8"/>
    </row>
    <row r="1529" spans="20:21">
      <c r="T1529" s="8"/>
      <c r="U1529" s="8"/>
    </row>
    <row r="1530" spans="20:21">
      <c r="T1530" s="8"/>
      <c r="U1530" s="8"/>
    </row>
    <row r="1531" spans="20:21">
      <c r="T1531" s="8"/>
      <c r="U1531" s="8"/>
    </row>
    <row r="1532" spans="20:21">
      <c r="T1532" s="8"/>
      <c r="U1532" s="8"/>
    </row>
    <row r="1533" spans="20:21">
      <c r="T1533" s="8"/>
      <c r="U1533" s="8"/>
    </row>
    <row r="1534" spans="20:21">
      <c r="T1534" s="8"/>
      <c r="U1534" s="8"/>
    </row>
    <row r="1535" spans="20:21">
      <c r="T1535" s="8"/>
      <c r="U1535" s="8"/>
    </row>
    <row r="1536" spans="20:21">
      <c r="T1536" s="8"/>
      <c r="U1536" s="8"/>
    </row>
    <row r="1537" spans="20:21">
      <c r="T1537" s="8"/>
      <c r="U1537" s="8"/>
    </row>
    <row r="1538" spans="20:21">
      <c r="T1538" s="8"/>
      <c r="U1538" s="8"/>
    </row>
    <row r="1539" spans="20:21">
      <c r="T1539" s="8"/>
      <c r="U1539" s="8"/>
    </row>
    <row r="1540" spans="20:21">
      <c r="T1540" s="8"/>
      <c r="U1540" s="8"/>
    </row>
    <row r="1541" spans="20:21">
      <c r="T1541" s="8"/>
      <c r="U1541" s="8"/>
    </row>
    <row r="1542" spans="20:21">
      <c r="T1542" s="8"/>
      <c r="U1542" s="8"/>
    </row>
    <row r="1543" spans="20:21">
      <c r="T1543" s="8"/>
      <c r="U1543" s="8"/>
    </row>
    <row r="1544" spans="20:21">
      <c r="T1544" s="8"/>
      <c r="U1544" s="8"/>
    </row>
    <row r="1545" spans="20:21">
      <c r="T1545" s="8"/>
      <c r="U1545" s="8"/>
    </row>
    <row r="1546" spans="20:21">
      <c r="T1546" s="8"/>
      <c r="U1546" s="8"/>
    </row>
    <row r="1547" spans="20:21">
      <c r="T1547" s="8"/>
      <c r="U1547" s="8"/>
    </row>
    <row r="1548" spans="20:21">
      <c r="T1548" s="8"/>
      <c r="U1548" s="8"/>
    </row>
    <row r="1549" spans="20:21">
      <c r="T1549" s="8"/>
      <c r="U1549" s="8"/>
    </row>
    <row r="1550" spans="20:21">
      <c r="T1550" s="8"/>
      <c r="U1550" s="8"/>
    </row>
    <row r="1551" spans="20:21">
      <c r="T1551" s="8"/>
      <c r="U1551" s="8"/>
    </row>
    <row r="1552" spans="20:21">
      <c r="T1552" s="8"/>
      <c r="U1552" s="8"/>
    </row>
    <row r="1553" spans="20:21">
      <c r="T1553" s="8"/>
      <c r="U1553" s="8"/>
    </row>
    <row r="1554" spans="20:21">
      <c r="T1554" s="8"/>
      <c r="U1554" s="8"/>
    </row>
    <row r="1555" spans="20:21">
      <c r="T1555" s="8"/>
      <c r="U1555" s="8"/>
    </row>
    <row r="1556" spans="20:21">
      <c r="T1556" s="8"/>
      <c r="U1556" s="8"/>
    </row>
    <row r="1557" spans="20:21">
      <c r="T1557" s="8"/>
      <c r="U1557" s="8"/>
    </row>
    <row r="1558" spans="20:21">
      <c r="T1558" s="8"/>
      <c r="U1558" s="8"/>
    </row>
    <row r="1559" spans="20:21">
      <c r="T1559" s="8"/>
      <c r="U1559" s="8"/>
    </row>
    <row r="1560" spans="20:21">
      <c r="T1560" s="8"/>
      <c r="U1560" s="8"/>
    </row>
    <row r="1561" spans="20:21">
      <c r="T1561" s="8"/>
      <c r="U1561" s="8"/>
    </row>
    <row r="1562" spans="20:21">
      <c r="T1562" s="8"/>
      <c r="U1562" s="8"/>
    </row>
    <row r="1563" spans="20:21">
      <c r="T1563" s="8"/>
      <c r="U1563" s="8"/>
    </row>
    <row r="1564" spans="20:21">
      <c r="T1564" s="8"/>
      <c r="U1564" s="8"/>
    </row>
    <row r="1565" spans="20:21">
      <c r="T1565" s="8"/>
      <c r="U1565" s="8"/>
    </row>
    <row r="1566" spans="20:21">
      <c r="T1566" s="8"/>
      <c r="U1566" s="8"/>
    </row>
    <row r="1567" spans="20:21">
      <c r="T1567" s="8"/>
      <c r="U1567" s="8"/>
    </row>
    <row r="1568" spans="20:21">
      <c r="T1568" s="8"/>
      <c r="U1568" s="8"/>
    </row>
    <row r="1569" spans="20:21">
      <c r="T1569" s="8"/>
      <c r="U1569" s="8"/>
    </row>
    <row r="1570" spans="20:21">
      <c r="T1570" s="8"/>
      <c r="U1570" s="8"/>
    </row>
    <row r="1571" spans="20:21">
      <c r="T1571" s="8"/>
      <c r="U1571" s="8"/>
    </row>
    <row r="1572" spans="20:21">
      <c r="T1572" s="8"/>
      <c r="U1572" s="8"/>
    </row>
    <row r="1573" spans="20:21">
      <c r="T1573" s="8"/>
      <c r="U1573" s="8"/>
    </row>
    <row r="1574" spans="20:21">
      <c r="T1574" s="8"/>
      <c r="U1574" s="8"/>
    </row>
    <row r="1575" spans="20:21">
      <c r="T1575" s="8"/>
      <c r="U1575" s="8"/>
    </row>
    <row r="1576" spans="20:21">
      <c r="T1576" s="8"/>
      <c r="U1576" s="8"/>
    </row>
    <row r="1577" spans="20:21">
      <c r="T1577" s="8"/>
      <c r="U1577" s="8"/>
    </row>
    <row r="1578" spans="20:21">
      <c r="T1578" s="8"/>
      <c r="U1578" s="8"/>
    </row>
    <row r="1579" spans="20:21">
      <c r="T1579" s="8"/>
      <c r="U1579" s="8"/>
    </row>
    <row r="1580" spans="20:21">
      <c r="T1580" s="8"/>
      <c r="U1580" s="8"/>
    </row>
    <row r="1581" spans="20:21">
      <c r="T1581" s="8"/>
      <c r="U1581" s="8"/>
    </row>
    <row r="1582" spans="20:21">
      <c r="T1582" s="8"/>
      <c r="U1582" s="8"/>
    </row>
    <row r="1583" spans="20:21">
      <c r="T1583" s="8"/>
      <c r="U1583" s="8"/>
    </row>
    <row r="1584" spans="20:21">
      <c r="T1584" s="8"/>
      <c r="U1584" s="8"/>
    </row>
    <row r="1585" spans="20:21">
      <c r="T1585" s="8"/>
      <c r="U1585" s="8"/>
    </row>
    <row r="1586" spans="20:21">
      <c r="T1586" s="8"/>
      <c r="U1586" s="8"/>
    </row>
    <row r="1587" spans="20:21">
      <c r="T1587" s="8"/>
      <c r="U1587" s="8"/>
    </row>
    <row r="1588" spans="20:21">
      <c r="T1588" s="8"/>
      <c r="U1588" s="8"/>
    </row>
    <row r="1589" spans="20:21">
      <c r="T1589" s="8"/>
      <c r="U1589" s="8"/>
    </row>
    <row r="1590" spans="20:21">
      <c r="T1590" s="8"/>
      <c r="U1590" s="8"/>
    </row>
    <row r="1591" spans="20:21">
      <c r="T1591" s="8"/>
      <c r="U1591" s="8"/>
    </row>
    <row r="1592" spans="20:21">
      <c r="T1592" s="8"/>
      <c r="U1592" s="8"/>
    </row>
    <row r="1593" spans="20:21">
      <c r="T1593" s="8"/>
      <c r="U1593" s="8"/>
    </row>
    <row r="1594" spans="20:21">
      <c r="T1594" s="8"/>
      <c r="U1594" s="8"/>
    </row>
    <row r="1595" spans="20:21">
      <c r="T1595" s="8"/>
      <c r="U1595" s="8"/>
    </row>
    <row r="1596" spans="20:21">
      <c r="T1596" s="8"/>
      <c r="U1596" s="8"/>
    </row>
    <row r="1597" spans="20:21">
      <c r="T1597" s="8"/>
      <c r="U1597" s="8"/>
    </row>
    <row r="1598" spans="20:21">
      <c r="T1598" s="8"/>
      <c r="U1598" s="8"/>
    </row>
    <row r="1599" spans="20:21">
      <c r="T1599" s="8"/>
      <c r="U1599" s="8"/>
    </row>
    <row r="1600" spans="20:21">
      <c r="T1600" s="8"/>
      <c r="U1600" s="8"/>
    </row>
    <row r="1601" spans="20:21">
      <c r="T1601" s="8"/>
      <c r="U1601" s="8"/>
    </row>
    <row r="1602" spans="20:21">
      <c r="T1602" s="8"/>
      <c r="U1602" s="8"/>
    </row>
    <row r="1603" spans="20:21">
      <c r="T1603" s="8"/>
      <c r="U1603" s="8"/>
    </row>
    <row r="1604" spans="20:21">
      <c r="T1604" s="8"/>
      <c r="U1604" s="8"/>
    </row>
    <row r="1605" spans="20:21">
      <c r="T1605" s="8"/>
      <c r="U1605" s="8"/>
    </row>
    <row r="1606" spans="20:21">
      <c r="T1606" s="8"/>
      <c r="U1606" s="8"/>
    </row>
    <row r="1607" spans="20:21">
      <c r="T1607" s="8"/>
      <c r="U1607" s="8"/>
    </row>
    <row r="1608" spans="20:21">
      <c r="T1608" s="8"/>
      <c r="U1608" s="8"/>
    </row>
    <row r="1609" spans="20:21">
      <c r="T1609" s="8"/>
      <c r="U1609" s="8"/>
    </row>
    <row r="1610" spans="20:21">
      <c r="T1610" s="8"/>
      <c r="U1610" s="8"/>
    </row>
    <row r="1611" spans="20:21">
      <c r="T1611" s="8"/>
      <c r="U1611" s="8"/>
    </row>
    <row r="1612" spans="20:21">
      <c r="T1612" s="8"/>
      <c r="U1612" s="8"/>
    </row>
    <row r="1613" spans="20:21">
      <c r="T1613" s="8"/>
      <c r="U1613" s="8"/>
    </row>
    <row r="1614" spans="20:21">
      <c r="T1614" s="8"/>
      <c r="U1614" s="8"/>
    </row>
    <row r="1615" spans="20:21">
      <c r="T1615" s="8"/>
      <c r="U1615" s="8"/>
    </row>
    <row r="1616" spans="20:21">
      <c r="T1616" s="8"/>
      <c r="U1616" s="8"/>
    </row>
    <row r="1617" spans="20:21">
      <c r="T1617" s="8"/>
      <c r="U1617" s="8"/>
    </row>
    <row r="1618" spans="20:21">
      <c r="T1618" s="8"/>
      <c r="U1618" s="8"/>
    </row>
    <row r="1619" spans="20:21">
      <c r="T1619" s="8"/>
      <c r="U1619" s="8"/>
    </row>
    <row r="1620" spans="20:21">
      <c r="T1620" s="8"/>
      <c r="U1620" s="8"/>
    </row>
    <row r="1621" spans="20:21">
      <c r="T1621" s="8"/>
      <c r="U1621" s="8"/>
    </row>
    <row r="1622" spans="20:21">
      <c r="T1622" s="8"/>
      <c r="U1622" s="8"/>
    </row>
    <row r="1623" spans="20:21">
      <c r="T1623" s="8"/>
      <c r="U1623" s="8"/>
    </row>
    <row r="1624" spans="20:21">
      <c r="T1624" s="8"/>
      <c r="U1624" s="8"/>
    </row>
    <row r="1625" spans="20:21">
      <c r="T1625" s="8"/>
      <c r="U1625" s="8"/>
    </row>
    <row r="1626" spans="20:21">
      <c r="T1626" s="8"/>
      <c r="U1626" s="8"/>
    </row>
    <row r="1627" spans="20:21">
      <c r="T1627" s="8"/>
      <c r="U1627" s="8"/>
    </row>
    <row r="1628" spans="20:21">
      <c r="T1628" s="8"/>
      <c r="U1628" s="8"/>
    </row>
    <row r="1629" spans="20:21">
      <c r="T1629" s="8"/>
      <c r="U1629" s="8"/>
    </row>
    <row r="1630" spans="20:21">
      <c r="T1630" s="8"/>
      <c r="U1630" s="8"/>
    </row>
    <row r="1631" spans="20:21">
      <c r="T1631" s="8"/>
      <c r="U1631" s="8"/>
    </row>
    <row r="1632" spans="20:21">
      <c r="T1632" s="8"/>
      <c r="U1632" s="8"/>
    </row>
    <row r="1633" spans="20:21">
      <c r="T1633" s="8"/>
      <c r="U1633" s="8"/>
    </row>
    <row r="1634" spans="20:21">
      <c r="T1634" s="8"/>
      <c r="U1634" s="8"/>
    </row>
    <row r="1635" spans="20:21">
      <c r="T1635" s="8"/>
      <c r="U1635" s="8"/>
    </row>
    <row r="1636" spans="20:21">
      <c r="T1636" s="8"/>
      <c r="U1636" s="8"/>
    </row>
    <row r="1637" spans="20:21">
      <c r="T1637" s="8"/>
      <c r="U1637" s="8"/>
    </row>
    <row r="1638" spans="20:21">
      <c r="T1638" s="8"/>
      <c r="U1638" s="8"/>
    </row>
    <row r="1639" spans="20:21">
      <c r="T1639" s="8"/>
      <c r="U1639" s="8"/>
    </row>
    <row r="1640" spans="20:21">
      <c r="T1640" s="8"/>
      <c r="U1640" s="8"/>
    </row>
    <row r="1641" spans="20:21">
      <c r="T1641" s="8"/>
      <c r="U1641" s="8"/>
    </row>
    <row r="1642" spans="20:21">
      <c r="T1642" s="8"/>
      <c r="U1642" s="8"/>
    </row>
    <row r="1643" spans="20:21">
      <c r="T1643" s="8"/>
      <c r="U1643" s="8"/>
    </row>
    <row r="1644" spans="20:21">
      <c r="T1644" s="8"/>
      <c r="U1644" s="8"/>
    </row>
    <row r="1645" spans="20:21">
      <c r="T1645" s="8"/>
      <c r="U1645" s="8"/>
    </row>
    <row r="1646" spans="20:21">
      <c r="T1646" s="8"/>
      <c r="U1646" s="8"/>
    </row>
    <row r="1647" spans="20:21">
      <c r="T1647" s="8"/>
      <c r="U1647" s="8"/>
    </row>
    <row r="1648" spans="20:21">
      <c r="T1648" s="8"/>
      <c r="U1648" s="8"/>
    </row>
    <row r="1649" spans="20:21">
      <c r="T1649" s="8"/>
      <c r="U1649" s="8"/>
    </row>
    <row r="1650" spans="20:21">
      <c r="T1650" s="8"/>
      <c r="U1650" s="8"/>
    </row>
    <row r="1651" spans="20:21">
      <c r="T1651" s="8"/>
      <c r="U1651" s="8"/>
    </row>
    <row r="1652" spans="20:21">
      <c r="T1652" s="8"/>
      <c r="U1652" s="8"/>
    </row>
    <row r="1653" spans="20:21">
      <c r="T1653" s="8"/>
      <c r="U1653" s="8"/>
    </row>
    <row r="1654" spans="20:21">
      <c r="T1654" s="8"/>
      <c r="U1654" s="8"/>
    </row>
    <row r="1655" spans="20:21">
      <c r="T1655" s="8"/>
      <c r="U1655" s="8"/>
    </row>
    <row r="1656" spans="20:21">
      <c r="T1656" s="8"/>
      <c r="U1656" s="8"/>
    </row>
    <row r="1657" spans="20:21">
      <c r="T1657" s="8"/>
      <c r="U1657" s="8"/>
    </row>
    <row r="1658" spans="20:21">
      <c r="T1658" s="8"/>
      <c r="U1658" s="8"/>
    </row>
    <row r="1659" spans="20:21">
      <c r="T1659" s="8"/>
      <c r="U1659" s="8"/>
    </row>
    <row r="1660" spans="20:21">
      <c r="T1660" s="8"/>
      <c r="U1660" s="8"/>
    </row>
    <row r="1661" spans="20:21">
      <c r="T1661" s="8"/>
      <c r="U1661" s="8"/>
    </row>
    <row r="1662" spans="20:21">
      <c r="T1662" s="8"/>
      <c r="U1662" s="8"/>
    </row>
    <row r="1663" spans="20:21">
      <c r="T1663" s="8"/>
      <c r="U1663" s="8"/>
    </row>
    <row r="1664" spans="20:21">
      <c r="T1664" s="8"/>
      <c r="U1664" s="8"/>
    </row>
    <row r="1665" spans="20:21">
      <c r="T1665" s="8"/>
      <c r="U1665" s="8"/>
    </row>
    <row r="1666" spans="20:21">
      <c r="T1666" s="8"/>
      <c r="U1666" s="8"/>
    </row>
    <row r="1667" spans="20:21">
      <c r="T1667" s="8"/>
      <c r="U1667" s="8"/>
    </row>
    <row r="1668" spans="20:21">
      <c r="T1668" s="8"/>
      <c r="U1668" s="8"/>
    </row>
    <row r="1669" spans="20:21">
      <c r="T1669" s="8"/>
      <c r="U1669" s="8"/>
    </row>
    <row r="1670" spans="20:21">
      <c r="T1670" s="8"/>
      <c r="U1670" s="8"/>
    </row>
    <row r="1671" spans="20:21">
      <c r="T1671" s="8"/>
      <c r="U1671" s="8"/>
    </row>
    <row r="1672" spans="20:21">
      <c r="T1672" s="8"/>
      <c r="U1672" s="8"/>
    </row>
    <row r="1673" spans="20:21">
      <c r="T1673" s="8"/>
      <c r="U1673" s="8"/>
    </row>
    <row r="1674" spans="20:21">
      <c r="T1674" s="8"/>
      <c r="U1674" s="8"/>
    </row>
    <row r="1675" spans="20:21">
      <c r="T1675" s="8"/>
      <c r="U1675" s="8"/>
    </row>
    <row r="1676" spans="20:21">
      <c r="T1676" s="8"/>
      <c r="U1676" s="8"/>
    </row>
    <row r="1677" spans="20:21">
      <c r="T1677" s="8"/>
      <c r="U1677" s="8"/>
    </row>
    <row r="1678" spans="20:21">
      <c r="T1678" s="8"/>
      <c r="U1678" s="8"/>
    </row>
    <row r="1679" spans="20:21">
      <c r="T1679" s="8"/>
      <c r="U1679" s="8"/>
    </row>
    <row r="1680" spans="20:21">
      <c r="T1680" s="8"/>
      <c r="U1680" s="8"/>
    </row>
    <row r="1681" spans="20:21">
      <c r="T1681" s="8"/>
      <c r="U1681" s="8"/>
    </row>
    <row r="1682" spans="20:21">
      <c r="T1682" s="8"/>
      <c r="U1682" s="8"/>
    </row>
    <row r="1683" spans="20:21">
      <c r="T1683" s="8"/>
      <c r="U1683" s="8"/>
    </row>
    <row r="1684" spans="20:21">
      <c r="T1684" s="8"/>
      <c r="U1684" s="8"/>
    </row>
    <row r="1685" spans="20:21">
      <c r="T1685" s="8"/>
      <c r="U1685" s="8"/>
    </row>
    <row r="1686" spans="20:21">
      <c r="T1686" s="8"/>
      <c r="U1686" s="8"/>
    </row>
    <row r="1687" spans="20:21">
      <c r="T1687" s="8"/>
      <c r="U1687" s="8"/>
    </row>
    <row r="1688" spans="20:21">
      <c r="T1688" s="8"/>
      <c r="U1688" s="8"/>
    </row>
    <row r="1689" spans="20:21">
      <c r="T1689" s="8"/>
      <c r="U1689" s="8"/>
    </row>
    <row r="1690" spans="20:21">
      <c r="T1690" s="8"/>
      <c r="U1690" s="8"/>
    </row>
    <row r="1691" spans="20:21">
      <c r="T1691" s="8"/>
      <c r="U1691" s="8"/>
    </row>
    <row r="1692" spans="20:21">
      <c r="T1692" s="8"/>
      <c r="U1692" s="8"/>
    </row>
    <row r="1693" spans="20:21">
      <c r="T1693" s="8"/>
      <c r="U1693" s="8"/>
    </row>
    <row r="1694" spans="20:21">
      <c r="T1694" s="8"/>
      <c r="U1694" s="8"/>
    </row>
    <row r="1695" spans="20:21">
      <c r="T1695" s="8"/>
      <c r="U1695" s="8"/>
    </row>
    <row r="1696" spans="20:21">
      <c r="T1696" s="8"/>
      <c r="U1696" s="8"/>
    </row>
    <row r="1697" spans="20:21">
      <c r="T1697" s="8"/>
      <c r="U1697" s="8"/>
    </row>
    <row r="1698" spans="20:21">
      <c r="T1698" s="8"/>
      <c r="U1698" s="8"/>
    </row>
    <row r="1699" spans="20:21">
      <c r="T1699" s="8"/>
      <c r="U1699" s="8"/>
    </row>
    <row r="1700" spans="20:21">
      <c r="T1700" s="8"/>
      <c r="U1700" s="8"/>
    </row>
    <row r="1701" spans="20:21">
      <c r="T1701" s="8"/>
      <c r="U1701" s="8"/>
    </row>
    <row r="1702" spans="20:21">
      <c r="T1702" s="8"/>
      <c r="U1702" s="8"/>
    </row>
    <row r="1703" spans="20:21">
      <c r="T1703" s="8"/>
      <c r="U1703" s="8"/>
    </row>
    <row r="1704" spans="20:21">
      <c r="T1704" s="8"/>
      <c r="U1704" s="8"/>
    </row>
    <row r="1705" spans="20:21">
      <c r="T1705" s="8"/>
      <c r="U1705" s="8"/>
    </row>
    <row r="1706" spans="20:21">
      <c r="T1706" s="8"/>
      <c r="U1706" s="8"/>
    </row>
    <row r="1707" spans="20:21">
      <c r="T1707" s="8"/>
      <c r="U1707" s="8"/>
    </row>
    <row r="1708" spans="20:21">
      <c r="T1708" s="8"/>
      <c r="U1708" s="8"/>
    </row>
    <row r="1709" spans="20:21">
      <c r="T1709" s="8"/>
      <c r="U1709" s="8"/>
    </row>
    <row r="1710" spans="20:21">
      <c r="T1710" s="8"/>
      <c r="U1710" s="8"/>
    </row>
    <row r="1711" spans="20:21">
      <c r="T1711" s="8"/>
      <c r="U1711" s="8"/>
    </row>
  </sheetData>
  <sortState ref="N1:V2036">
    <sortCondition ref="V1:V2036"/>
  </sortState>
  <conditionalFormatting sqref="G1:L6">
    <cfRule type="colorScale" priority="9">
      <colorScale>
        <cfvo type="min" val="0"/>
        <cfvo type="max" val="0"/>
        <color rgb="FFFFEF9C"/>
        <color rgb="FF63BE7B"/>
      </colorScale>
    </cfRule>
  </conditionalFormatting>
  <conditionalFormatting sqref="B1 B3:C3">
    <cfRule type="cellIs" dxfId="2" priority="5" operator="equal">
      <formula>FALSE</formula>
    </cfRule>
  </conditionalFormatting>
  <conditionalFormatting sqref="B7:C24">
    <cfRule type="cellIs" dxfId="1" priority="3" operator="lessThan">
      <formula>1</formula>
    </cfRule>
    <cfRule type="cellIs" dxfId="0" priority="4" operator="equal">
      <formula>FALSE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KKZ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2016-04-05T02:58:01Z</dcterms:created>
  <dcterms:modified xsi:type="dcterms:W3CDTF">2016-05-07T19:14:17Z</dcterms:modified>
</cp:coreProperties>
</file>