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2330"/>
  </bookViews>
  <sheets>
    <sheet name="Расчёт очков (2)" sheetId="1" r:id="rId1"/>
  </sheets>
  <calcPr calcId="145621"/>
</workbook>
</file>

<file path=xl/calcChain.xml><?xml version="1.0" encoding="utf-8"?>
<calcChain xmlns="http://schemas.openxmlformats.org/spreadsheetml/2006/main">
  <c r="U86" i="1" l="1"/>
  <c r="E9" i="1"/>
  <c r="G9" i="1" s="1"/>
  <c r="E7" i="1"/>
  <c r="P5" i="1"/>
  <c r="P4" i="1"/>
  <c r="Q4" i="1" s="1"/>
  <c r="E4" i="1"/>
  <c r="E2" i="1"/>
  <c r="G4" i="1" s="1"/>
</calcChain>
</file>

<file path=xl/sharedStrings.xml><?xml version="1.0" encoding="utf-8"?>
<sst xmlns="http://schemas.openxmlformats.org/spreadsheetml/2006/main" count="142" uniqueCount="113">
  <si>
    <t>п1</t>
  </si>
  <si>
    <t>п2</t>
  </si>
  <si>
    <t>ОКМ=</t>
  </si>
  <si>
    <t>(п1-р1)+</t>
  </si>
  <si>
    <t>(п2-р2)</t>
  </si>
  <si>
    <t>р1</t>
  </si>
  <si>
    <t>р2</t>
  </si>
  <si>
    <t>ОКР=</t>
  </si>
  <si>
    <t>(п1-п2)+</t>
  </si>
  <si>
    <t>(р1-р2)</t>
  </si>
  <si>
    <t>Литвинов</t>
  </si>
  <si>
    <t>Спарта</t>
  </si>
  <si>
    <t>Расчёты очков Хоккей с мячем</t>
  </si>
  <si>
    <t>-</t>
  </si>
  <si>
    <t>За 1 матч можно получить максимум 9 очков, минимум - 0 очков.</t>
  </si>
  <si>
    <t>1. Если игрок угадал исход матча (выигрыш, ничья или поражение), то ему начисляются очки в диапазоне от 3 до 9. Чем точнее прогноз к результату матча, тем очков больше.</t>
  </si>
  <si>
    <t>2. Игрок получает 1 очко при неугаданном исходе, если он получил за матч 2,5 штрафных балла (ШБ - как они рассчитываются см.ниже под спойлером).</t>
  </si>
  <si>
    <t>3. В остальных случаях очки за матч не начисляются.</t>
  </si>
  <si>
    <t>При угаданном исходе игрок может получить 9, 7, 6, 5, 4, или 3 очка в зависимости от количества штрафных баллов (заданы диапазоном) в соответствии со следующей таблицей:</t>
  </si>
  <si>
    <t>-----------------</t>
  </si>
  <si>
    <t xml:space="preserve">   Штраф    Очки</t>
  </si>
  <si>
    <t>угадан счет</t>
  </si>
  <si>
    <t xml:space="preserve"> 2 - 2,5     </t>
  </si>
  <si>
    <t xml:space="preserve">  4 - 6      </t>
  </si>
  <si>
    <t xml:space="preserve">6.5 - 9      </t>
  </si>
  <si>
    <t xml:space="preserve">9.5 - 12    </t>
  </si>
  <si>
    <t xml:space="preserve">&gt;12       </t>
  </si>
  <si>
    <t>Как рассчитываются штрафные баллы за матч</t>
  </si>
  <si>
    <t>Штрафные баллы (ШБ) за матч рассчитываются по следующей формуле:</t>
  </si>
  <si>
    <t>ШБ = Окм + Орм*1,5</t>
  </si>
  <si>
    <t>Окм - ошибка в количестве мячей = ABS(п1 - р1) + ABS(п2 - р2)</t>
  </si>
  <si>
    <t>Орм - ошибка в разнице мячей = ABS( (п1 - п2) - (р1 - р2) )</t>
  </si>
  <si>
    <t>где:</t>
  </si>
  <si>
    <t>ABS() - абсолютное значение (модуль числа)</t>
  </si>
  <si>
    <t>п1 - мячи 1-й команды по прогнозу</t>
  </si>
  <si>
    <t>р1 - мячи 1-й команды по результату</t>
  </si>
  <si>
    <t>п2 - мячи 2-й команды по прогнозу</t>
  </si>
  <si>
    <t>р2 - мячи 2-й команды по результату</t>
  </si>
  <si>
    <t>Примеры расчета очков</t>
  </si>
  <si>
    <t>Код:</t>
  </si>
  <si>
    <t>Прогноз   Результат   Очки</t>
  </si>
  <si>
    <t>  3-2        3-2        9    (угадан счет матча)</t>
  </si>
  <si>
    <t>  3-2        4-3        7    (угадан исход, количество ШБ = 2)</t>
  </si>
  <si>
    <t>  3-3        4-4        7    (угадан исход, количество ШБ = 2)</t>
  </si>
  <si>
    <t>  3-2        4-2        7    (угадан исход, количество ШБ = 2,5)</t>
  </si>
  <si>
    <t>  3-2        5-4        6    (угадан исход, количество ШБ = 4)</t>
  </si>
  <si>
    <t>  3-3        5-5        6    (угадан исход, количество ШБ = 4)</t>
  </si>
  <si>
    <t>  3-2        5-3        6    (угадан исход, количество ШБ = 4,5)</t>
  </si>
  <si>
    <t>  3-2        5-2        6    (угадан исход, количество ШБ = 5)</t>
  </si>
  <si>
    <t>  3-2        4-1        6    (угадан исход, количество ШБ = 5)</t>
  </si>
  <si>
    <t>  3-2        6-5        6    (угадан исход, количество ШБ = 6)</t>
  </si>
  <si>
    <t>  3-3        6-6        6    (угадан исход, количество ШБ = 6)</t>
  </si>
  <si>
    <t>  3-2        6-4        5    (угадан исход, количество ШБ = 6,5)</t>
  </si>
  <si>
    <t>  3-2        6-3        5    (угадан исход, количество ШБ = 7)</t>
  </si>
  <si>
    <t>  3-2        6-2        5    (угадан исход, количество ШБ = 7,5)</t>
  </si>
  <si>
    <t>  3-2        4-0        5    (угадан исход, количество ШБ = 7,5)</t>
  </si>
  <si>
    <t>  3-2        7-6        5    (угадан исход, количество ШБ = 8)</t>
  </si>
  <si>
    <t>  3-3        7-7        5    (угадан исход, количество ШБ = 8)</t>
  </si>
  <si>
    <t>  3-2        7-5        5    (угадан исход, количество ШБ = 8,5)</t>
  </si>
  <si>
    <t>  3-2        7-4        5    (угадан исход, количество ШБ = 9)</t>
  </si>
  <si>
    <t>  3-2        7-3        4    (угадан исход, количество ШБ = 9,5)</t>
  </si>
  <si>
    <t>  3-2        7-2        4    (угадан исход, количество ШБ = 10)</t>
  </si>
  <si>
    <t>  3-3        8-8        4    (угадан исход, количество ШБ = 10)</t>
  </si>
  <si>
    <t>  3-2        8-6        4    (угадан исход, количество ШБ = 10,5)</t>
  </si>
  <si>
    <t>  3-2        8-5        4    (угадан исход, количество ШБ = 11)</t>
  </si>
  <si>
    <t>  3-2        8-4        4    (угадан исход, количество ШБ = 11,5)</t>
  </si>
  <si>
    <t>  3-3        9-9        4    (угадан исход, количество ШБ = 12)</t>
  </si>
  <si>
    <t>  3-2        8-2        3    (угадан исход, количество ШБ &gt;12)</t>
  </si>
  <si>
    <t>  3-3       10-10       3    (угадан исход, количество ШБ &gt; 12)</t>
  </si>
  <si>
    <t>  3-2       14-1        3    (угадан исход, количество ШБ &gt; 12)</t>
  </si>
  <si>
    <t>  3-2        3-3        1    (исход не угадан, количество ШБ = 2,5)</t>
  </si>
  <si>
    <t>  4-4        3-4        1    (исход не угадан, количество ШБ = 2,5)</t>
  </si>
  <si>
    <t>  2-0        1-2        0    (исход не угадан, количество ШБ &gt; 2,5)</t>
  </si>
  <si>
    <t>  3-3        4-2        0    (исход не угадан, количество ШБ &gt; 2,5)</t>
  </si>
  <si>
    <t>Расчёт очков за матч Хоккей с шайбой</t>
  </si>
  <si>
    <t>За 1 матч можно получить максимум 8 очков, минимум - 0 очков.</t>
  </si>
  <si>
    <t>1) 8 очков - угадан точный счет матча.</t>
  </si>
  <si>
    <t>2) 6 очков - угадан исход матча (победа, ничья или поражение) и</t>
  </si>
  <si>
    <t>- либо угадана разница шайб при отклонении в шайбах = 2 (например, 3-2 4-3, 3-3 4-4)</t>
  </si>
  <si>
    <t>- либо разница шайб не угадана, а отклонение в шайбах = 1 (например, 3-2 4-2, 5-1 5-2)</t>
  </si>
  <si>
    <t>3) 5 очков - угадан исход матча (победа, ничья или поражение) и</t>
  </si>
  <si>
    <t>- либо угадана разница шайб при отклонении в шайбах = 4 (например, 3-2 5-4, 3-3 5-5)</t>
  </si>
  <si>
    <t>- либо ошибка в разнице шайб = 1, а отклонение в шайбах = 3 (например, 3-2 5-3, 5-1 7-2)</t>
  </si>
  <si>
    <t>4) 4 очка - угадан исход матча (победа, ничья или поражение) и</t>
  </si>
  <si>
    <t>- либо угадана разница шайб при отклонении в шайбах &gt; 4 (например, 3-2 6-5, 3-3 7-7)</t>
  </si>
  <si>
    <t>- либо ошибка в разнице шайб = 2, а отклонение в шайбах = 2 (например, 3-2 5-2, 4-3 5-2)</t>
  </si>
  <si>
    <t>5) 3 очка - угадан исход матча (все прочие случаи, помимо описанных в пп. 1-4) (например, 3-2 6-2, 2-0 7-1)</t>
  </si>
  <si>
    <t>6) 1 очко - исход матча не угадан при отклонении в шайбах = 1 (например, 3-2 3-3, 1-1 0-1)</t>
  </si>
  <si>
    <t>7) 0 очков - исход матча не угадан при отклонении в шайбах &gt; 1 (например, 3-2 2-3, 4-4 5-3), или прогноз не дан или не принят.8) Бонусных очков в данном конкурсе не предусмотрено.</t>
  </si>
  <si>
    <t>Что такое "ошибка в разнице шайб" и "отклонение в шайбах"</t>
  </si>
  <si>
    <t>Ошибка в разнице шайб = ABS( (п1 - п2) - (р1 - р2) )</t>
  </si>
  <si>
    <t>Отклонение в шайбах = ABS(п1 - р1) + ABS(п2 - р2)</t>
  </si>
  <si>
    <t>п1 - шайбы 1-й команды по прогнозу</t>
  </si>
  <si>
    <t>р1 - шайбы 1-й команды по результату</t>
  </si>
  <si>
    <t>п2 - шайбы 2-й команды по прогнозу</t>
  </si>
  <si>
    <t>р2 - шайбы 2-й команды по результату</t>
  </si>
  <si>
    <t>  3-2        3-2        8    (угадан счет матча)</t>
  </si>
  <si>
    <t>  3-2        4-3        6    (угадан исход и разница шайб при отклонении в шайбах = 2)</t>
  </si>
  <si>
    <t>  3-3        4-4        6    (угадан исход и разница шайб при отклонении в шайбах = 2)</t>
  </si>
  <si>
    <t>  3-2        4-2        6    (угадан исход при отклонении в шайбах = 1)</t>
  </si>
  <si>
    <t>  3-2        5-4        5    (угадан исход и разница шайб при отклонении в шайбах = 4)</t>
  </si>
  <si>
    <t>  3-3        5-5        5    (угадан исход и разница шайб при отклонении в шайбах = 4)</t>
  </si>
  <si>
    <t>  3-2        5-3        5    (угадан исход, ошибка в разнице = 1 при отклонении в шайбах = 3)</t>
  </si>
  <si>
    <t>  3-2        6-5        4    (угадан исход и разница шайб при отклонении в шайбах &gt; 4)</t>
  </si>
  <si>
    <t>  3-3        7-7        4    (угадан исход и разница шайб при отклонении в шайбах &gt; 4)</t>
  </si>
  <si>
    <t>  3-2        5-2        4    (угадан исход, ошибка в разнице = 2 при отклонении в шайбах = 2)</t>
  </si>
  <si>
    <t>  6-2        5-3        4    (угадан исход, ошибка в разнице = 2 при отклонении в шайбах = 2)</t>
  </si>
  <si>
    <t>  3-2        7-1        3    (угадан только исход матча)</t>
  </si>
  <si>
    <t>  0-2        0-7        3    (угадан только исход матча)</t>
  </si>
  <si>
    <t>  3-2        3-3        1    (исход матча не угадан при отклонении в шайбах = 1)</t>
  </si>
  <si>
    <t>  4-4        3-4        1    (исход матча не угадан при отклонении в шайбах = 1)</t>
  </si>
  <si>
    <t>  2-0        1-2        0    (исход матча не угадан при отклонении в шайбах &gt; 1)</t>
  </si>
  <si>
    <t>  3-3        4-2        0    (исход матча не угадан при отклонении в шайбах &gt;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</si>
</sst>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6" borderId="1" xfId="0" applyFont="1" applyFill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workbookViewId="0">
      <selection activeCell="E1" sqref="E1"/>
    </sheetView>
  </sheetViews>
  <sheetFormatPr defaultRowHeight="15" x14ac:dyDescent="0.25"/>
  <cols>
    <col min="1" max="2" width="9.140625" style="3"/>
    <col min="5" max="5" width="7.5703125" style="3" customWidth="1"/>
    <col min="7" max="7" width="9.140625" style="3"/>
    <col min="10" max="10" width="11" customWidth="1"/>
    <col min="11" max="12" width="5.5703125" customWidth="1"/>
    <col min="13" max="13" width="11" customWidth="1"/>
    <col min="14" max="14" width="5.42578125" style="3" customWidth="1"/>
    <col min="15" max="15" width="15.42578125" style="3" customWidth="1"/>
    <col min="16" max="16" width="9.140625" style="4"/>
    <col min="18" max="18" width="11.7109375" customWidth="1"/>
  </cols>
  <sheetData>
    <row r="1" spans="1:17" x14ac:dyDescent="0.25">
      <c r="A1" s="1" t="s">
        <v>0</v>
      </c>
      <c r="B1" s="1" t="s">
        <v>1</v>
      </c>
      <c r="E1" s="2" t="s">
        <v>2</v>
      </c>
      <c r="F1" s="1" t="s">
        <v>3</v>
      </c>
      <c r="G1" s="1" t="s">
        <v>4</v>
      </c>
    </row>
    <row r="2" spans="1:17" x14ac:dyDescent="0.25">
      <c r="A2" s="5">
        <v>3</v>
      </c>
      <c r="B2" s="5">
        <v>2</v>
      </c>
      <c r="C2" s="6"/>
      <c r="D2" s="6"/>
      <c r="E2" s="7">
        <f>(A2-A4)+(B2-B4)</f>
        <v>-4</v>
      </c>
      <c r="F2" s="6"/>
      <c r="G2" s="5"/>
    </row>
    <row r="3" spans="1:17" x14ac:dyDescent="0.25">
      <c r="A3" s="8" t="s">
        <v>5</v>
      </c>
      <c r="B3" s="8" t="s">
        <v>6</v>
      </c>
      <c r="C3" s="6"/>
      <c r="D3" s="6"/>
      <c r="E3" s="2" t="s">
        <v>7</v>
      </c>
      <c r="F3" s="8" t="s">
        <v>8</v>
      </c>
      <c r="G3" s="8" t="s">
        <v>9</v>
      </c>
      <c r="J3" s="3"/>
      <c r="K3" s="9" t="s">
        <v>0</v>
      </c>
      <c r="L3" s="3" t="s">
        <v>1</v>
      </c>
      <c r="M3" s="3"/>
      <c r="N3" s="3" t="s">
        <v>5</v>
      </c>
      <c r="O3" s="3" t="s">
        <v>6</v>
      </c>
      <c r="P3" s="3"/>
    </row>
    <row r="4" spans="1:17" x14ac:dyDescent="0.25">
      <c r="A4" s="5">
        <v>7</v>
      </c>
      <c r="B4" s="5">
        <v>2</v>
      </c>
      <c r="C4" s="6"/>
      <c r="D4" s="6"/>
      <c r="E4" s="10">
        <f>(A2-A4)-(B2-B4)</f>
        <v>-4</v>
      </c>
      <c r="F4" s="6"/>
      <c r="G4" s="11">
        <f>E2+E4*1.5</f>
        <v>-10</v>
      </c>
      <c r="J4" s="5" t="s">
        <v>10</v>
      </c>
      <c r="K4" s="12">
        <v>3</v>
      </c>
      <c r="L4" s="12">
        <v>2</v>
      </c>
      <c r="M4" s="6" t="s">
        <v>11</v>
      </c>
      <c r="N4" s="13">
        <v>3</v>
      </c>
      <c r="O4" s="13">
        <v>2</v>
      </c>
      <c r="P4" s="14">
        <f>ABS((N4-K4)+ABS(O4-L4))</f>
        <v>0</v>
      </c>
      <c r="Q4">
        <f>P4+P5*1.5</f>
        <v>4.5</v>
      </c>
    </row>
    <row r="5" spans="1:17" x14ac:dyDescent="0.25">
      <c r="J5" s="5" t="s">
        <v>10</v>
      </c>
      <c r="K5" s="12">
        <v>3</v>
      </c>
      <c r="L5" s="12">
        <v>2</v>
      </c>
      <c r="M5" s="6" t="s">
        <v>11</v>
      </c>
      <c r="N5" s="13">
        <v>8</v>
      </c>
      <c r="O5" s="13">
        <v>4</v>
      </c>
      <c r="P5" s="14">
        <f>ABS((K5-L5)-ABS(N5-O5))</f>
        <v>3</v>
      </c>
    </row>
    <row r="6" spans="1:17" x14ac:dyDescent="0.25">
      <c r="A6" s="1" t="s">
        <v>0</v>
      </c>
      <c r="B6" s="1" t="s">
        <v>1</v>
      </c>
      <c r="E6" s="2" t="s">
        <v>2</v>
      </c>
      <c r="F6" s="1" t="s">
        <v>3</v>
      </c>
      <c r="G6" s="1" t="s">
        <v>4</v>
      </c>
      <c r="J6" s="5"/>
      <c r="K6" s="12"/>
      <c r="L6" s="12"/>
      <c r="M6" s="6"/>
      <c r="N6" s="13"/>
      <c r="O6" s="13"/>
      <c r="P6" s="14"/>
    </row>
    <row r="7" spans="1:17" x14ac:dyDescent="0.25">
      <c r="A7" s="5">
        <v>3</v>
      </c>
      <c r="B7" s="5">
        <v>2</v>
      </c>
      <c r="C7" s="6"/>
      <c r="D7" s="6"/>
      <c r="E7" s="7">
        <f>(A9-A7)+(B7-B9)</f>
        <v>-1</v>
      </c>
      <c r="F7" s="6"/>
      <c r="G7" s="5"/>
      <c r="J7" s="5"/>
      <c r="K7" s="12"/>
      <c r="L7" s="12"/>
      <c r="M7" s="6"/>
      <c r="N7" s="13"/>
      <c r="O7" s="13"/>
      <c r="P7" s="14"/>
    </row>
    <row r="8" spans="1:17" x14ac:dyDescent="0.25">
      <c r="A8" s="8" t="s">
        <v>5</v>
      </c>
      <c r="B8" s="8" t="s">
        <v>6</v>
      </c>
      <c r="C8" s="6"/>
      <c r="D8" s="6"/>
      <c r="E8" s="2" t="s">
        <v>7</v>
      </c>
      <c r="F8" s="8" t="s">
        <v>8</v>
      </c>
      <c r="G8" s="8" t="s">
        <v>9</v>
      </c>
      <c r="J8" s="5"/>
      <c r="K8" s="12"/>
      <c r="L8" s="12"/>
      <c r="M8" s="6"/>
      <c r="N8" s="13"/>
      <c r="O8" s="13"/>
      <c r="P8" s="14"/>
    </row>
    <row r="9" spans="1:17" x14ac:dyDescent="0.25">
      <c r="A9" s="5">
        <v>3</v>
      </c>
      <c r="B9" s="5">
        <v>3</v>
      </c>
      <c r="C9" s="6"/>
      <c r="D9" s="6"/>
      <c r="E9" s="10">
        <f>(A9-A7)-(B7-B9)</f>
        <v>1</v>
      </c>
      <c r="F9" s="6"/>
      <c r="G9" s="11">
        <f>E7+E9*1.5</f>
        <v>0.5</v>
      </c>
      <c r="J9" s="5"/>
      <c r="K9" s="12"/>
      <c r="L9" s="12"/>
      <c r="M9" s="6"/>
      <c r="N9" s="13"/>
      <c r="O9" s="13"/>
      <c r="P9" s="14"/>
    </row>
    <row r="18" spans="1:8" ht="18.75" x14ac:dyDescent="0.3">
      <c r="A18" s="15" t="s">
        <v>12</v>
      </c>
      <c r="B18" s="15"/>
      <c r="C18" s="15"/>
      <c r="D18" s="15"/>
      <c r="E18" s="15"/>
      <c r="F18" s="15"/>
      <c r="G18" s="15"/>
      <c r="H18" s="15"/>
    </row>
    <row r="19" spans="1:8" x14ac:dyDescent="0.25">
      <c r="A19" s="16" t="s">
        <v>13</v>
      </c>
    </row>
    <row r="20" spans="1:8" x14ac:dyDescent="0.25">
      <c r="A20" s="16" t="s">
        <v>14</v>
      </c>
    </row>
    <row r="21" spans="1:8" x14ac:dyDescent="0.25">
      <c r="A21" s="16" t="s">
        <v>15</v>
      </c>
    </row>
    <row r="22" spans="1:8" x14ac:dyDescent="0.25">
      <c r="A22" s="16" t="s">
        <v>16</v>
      </c>
    </row>
    <row r="23" spans="1:8" x14ac:dyDescent="0.25">
      <c r="A23" s="16" t="s">
        <v>17</v>
      </c>
    </row>
    <row r="24" spans="1:8" x14ac:dyDescent="0.25">
      <c r="A24" s="16" t="s">
        <v>18</v>
      </c>
    </row>
    <row r="25" spans="1:8" x14ac:dyDescent="0.25">
      <c r="A25" s="16"/>
    </row>
    <row r="26" spans="1:8" x14ac:dyDescent="0.25">
      <c r="A26" s="16" t="s">
        <v>19</v>
      </c>
    </row>
    <row r="27" spans="1:8" x14ac:dyDescent="0.25">
      <c r="A27" s="16" t="s">
        <v>20</v>
      </c>
    </row>
    <row r="28" spans="1:8" x14ac:dyDescent="0.25">
      <c r="A28" s="16" t="s">
        <v>19</v>
      </c>
    </row>
    <row r="29" spans="1:8" x14ac:dyDescent="0.25">
      <c r="A29" s="17">
        <v>0</v>
      </c>
      <c r="B29" s="5">
        <v>9</v>
      </c>
      <c r="C29" t="s">
        <v>21</v>
      </c>
    </row>
    <row r="30" spans="1:8" x14ac:dyDescent="0.25">
      <c r="A30" s="17" t="s">
        <v>22</v>
      </c>
      <c r="B30" s="5">
        <v>7</v>
      </c>
    </row>
    <row r="31" spans="1:8" x14ac:dyDescent="0.25">
      <c r="A31" s="17" t="s">
        <v>23</v>
      </c>
      <c r="B31" s="5">
        <v>6</v>
      </c>
    </row>
    <row r="32" spans="1:8" x14ac:dyDescent="0.25">
      <c r="A32" s="18" t="s">
        <v>24</v>
      </c>
      <c r="B32" s="5">
        <v>5</v>
      </c>
    </row>
    <row r="33" spans="1:2" x14ac:dyDescent="0.25">
      <c r="A33" s="18" t="s">
        <v>25</v>
      </c>
      <c r="B33" s="5">
        <v>4</v>
      </c>
    </row>
    <row r="34" spans="1:2" x14ac:dyDescent="0.25">
      <c r="A34" s="17" t="s">
        <v>26</v>
      </c>
      <c r="B34" s="5">
        <v>3</v>
      </c>
    </row>
    <row r="35" spans="1:2" x14ac:dyDescent="0.25">
      <c r="A35" s="16" t="s">
        <v>19</v>
      </c>
    </row>
    <row r="36" spans="1:2" x14ac:dyDescent="0.25">
      <c r="A36" s="16"/>
    </row>
    <row r="37" spans="1:2" x14ac:dyDescent="0.25">
      <c r="A37" s="16" t="s">
        <v>27</v>
      </c>
    </row>
    <row r="38" spans="1:2" x14ac:dyDescent="0.25">
      <c r="A38" s="16" t="s">
        <v>28</v>
      </c>
    </row>
    <row r="39" spans="1:2" x14ac:dyDescent="0.25">
      <c r="A39" s="16" t="s">
        <v>29</v>
      </c>
    </row>
    <row r="40" spans="1:2" x14ac:dyDescent="0.25">
      <c r="A40" s="16" t="s">
        <v>30</v>
      </c>
    </row>
    <row r="41" spans="1:2" x14ac:dyDescent="0.25">
      <c r="A41" s="16" t="s">
        <v>31</v>
      </c>
    </row>
    <row r="42" spans="1:2" x14ac:dyDescent="0.25">
      <c r="A42" s="16" t="s">
        <v>32</v>
      </c>
    </row>
    <row r="43" spans="1:2" x14ac:dyDescent="0.25">
      <c r="A43" s="16" t="s">
        <v>33</v>
      </c>
    </row>
    <row r="44" spans="1:2" x14ac:dyDescent="0.25">
      <c r="A44" s="16" t="s">
        <v>34</v>
      </c>
    </row>
    <row r="45" spans="1:2" x14ac:dyDescent="0.25">
      <c r="A45" s="16" t="s">
        <v>35</v>
      </c>
    </row>
    <row r="46" spans="1:2" x14ac:dyDescent="0.25">
      <c r="A46" s="16" t="s">
        <v>36</v>
      </c>
    </row>
    <row r="47" spans="1:2" x14ac:dyDescent="0.25">
      <c r="A47" s="16" t="s">
        <v>37</v>
      </c>
    </row>
    <row r="48" spans="1:2" x14ac:dyDescent="0.25">
      <c r="A48" s="16" t="s">
        <v>38</v>
      </c>
    </row>
    <row r="49" spans="1:1" x14ac:dyDescent="0.25">
      <c r="A49" s="16" t="s">
        <v>39</v>
      </c>
    </row>
    <row r="50" spans="1:1" x14ac:dyDescent="0.25">
      <c r="A50" s="16" t="s">
        <v>40</v>
      </c>
    </row>
    <row r="51" spans="1:1" x14ac:dyDescent="0.25">
      <c r="A51" s="16" t="s">
        <v>41</v>
      </c>
    </row>
    <row r="52" spans="1:1" x14ac:dyDescent="0.25">
      <c r="A52" s="16" t="s">
        <v>42</v>
      </c>
    </row>
    <row r="53" spans="1:1" x14ac:dyDescent="0.25">
      <c r="A53" s="16" t="s">
        <v>43</v>
      </c>
    </row>
    <row r="54" spans="1:1" x14ac:dyDescent="0.25">
      <c r="A54" s="16" t="s">
        <v>44</v>
      </c>
    </row>
    <row r="55" spans="1:1" x14ac:dyDescent="0.25">
      <c r="A55" s="16" t="s">
        <v>45</v>
      </c>
    </row>
    <row r="56" spans="1:1" x14ac:dyDescent="0.25">
      <c r="A56" s="16" t="s">
        <v>46</v>
      </c>
    </row>
    <row r="57" spans="1:1" x14ac:dyDescent="0.25">
      <c r="A57" s="16" t="s">
        <v>47</v>
      </c>
    </row>
    <row r="58" spans="1:1" x14ac:dyDescent="0.25">
      <c r="A58" s="16" t="s">
        <v>48</v>
      </c>
    </row>
    <row r="59" spans="1:1" x14ac:dyDescent="0.25">
      <c r="A59" s="16" t="s">
        <v>49</v>
      </c>
    </row>
    <row r="60" spans="1:1" x14ac:dyDescent="0.25">
      <c r="A60" s="16" t="s">
        <v>50</v>
      </c>
    </row>
    <row r="61" spans="1:1" x14ac:dyDescent="0.25">
      <c r="A61" s="16" t="s">
        <v>51</v>
      </c>
    </row>
    <row r="62" spans="1:1" x14ac:dyDescent="0.25">
      <c r="A62" s="16" t="s">
        <v>52</v>
      </c>
    </row>
    <row r="63" spans="1:1" x14ac:dyDescent="0.25">
      <c r="A63" s="16" t="s">
        <v>53</v>
      </c>
    </row>
    <row r="64" spans="1:1" x14ac:dyDescent="0.25">
      <c r="A64" s="16" t="s">
        <v>54</v>
      </c>
    </row>
    <row r="65" spans="1:1" x14ac:dyDescent="0.25">
      <c r="A65" s="16" t="s">
        <v>55</v>
      </c>
    </row>
    <row r="66" spans="1:1" x14ac:dyDescent="0.25">
      <c r="A66" s="16" t="s">
        <v>56</v>
      </c>
    </row>
    <row r="67" spans="1:1" x14ac:dyDescent="0.25">
      <c r="A67" s="16" t="s">
        <v>57</v>
      </c>
    </row>
    <row r="68" spans="1:1" x14ac:dyDescent="0.25">
      <c r="A68" s="16" t="s">
        <v>58</v>
      </c>
    </row>
    <row r="69" spans="1:1" x14ac:dyDescent="0.25">
      <c r="A69" s="16" t="s">
        <v>59</v>
      </c>
    </row>
    <row r="70" spans="1:1" x14ac:dyDescent="0.25">
      <c r="A70" s="16" t="s">
        <v>60</v>
      </c>
    </row>
    <row r="71" spans="1:1" x14ac:dyDescent="0.25">
      <c r="A71" s="16" t="s">
        <v>61</v>
      </c>
    </row>
    <row r="72" spans="1:1" x14ac:dyDescent="0.25">
      <c r="A72" s="16" t="s">
        <v>62</v>
      </c>
    </row>
    <row r="73" spans="1:1" x14ac:dyDescent="0.25">
      <c r="A73" s="16" t="s">
        <v>63</v>
      </c>
    </row>
    <row r="74" spans="1:1" x14ac:dyDescent="0.25">
      <c r="A74" s="16" t="s">
        <v>64</v>
      </c>
    </row>
    <row r="75" spans="1:1" x14ac:dyDescent="0.25">
      <c r="A75" s="16" t="s">
        <v>65</v>
      </c>
    </row>
    <row r="76" spans="1:1" x14ac:dyDescent="0.25">
      <c r="A76" s="16" t="s">
        <v>66</v>
      </c>
    </row>
    <row r="77" spans="1:1" x14ac:dyDescent="0.25">
      <c r="A77" s="16" t="s">
        <v>67</v>
      </c>
    </row>
    <row r="78" spans="1:1" x14ac:dyDescent="0.25">
      <c r="A78" s="16" t="s">
        <v>68</v>
      </c>
    </row>
    <row r="79" spans="1:1" x14ac:dyDescent="0.25">
      <c r="A79" s="16" t="s">
        <v>69</v>
      </c>
    </row>
    <row r="80" spans="1:1" x14ac:dyDescent="0.25">
      <c r="A80" s="16" t="s">
        <v>70</v>
      </c>
    </row>
    <row r="81" spans="1:21" x14ac:dyDescent="0.25">
      <c r="A81" s="16" t="s">
        <v>71</v>
      </c>
    </row>
    <row r="82" spans="1:21" x14ac:dyDescent="0.25">
      <c r="A82" s="16" t="s">
        <v>72</v>
      </c>
    </row>
    <row r="83" spans="1:21" x14ac:dyDescent="0.25">
      <c r="A83" s="16" t="s">
        <v>73</v>
      </c>
    </row>
    <row r="85" spans="1:21" x14ac:dyDescent="0.25">
      <c r="P85" s="9" t="s">
        <v>0</v>
      </c>
      <c r="Q85" s="3" t="s">
        <v>1</v>
      </c>
      <c r="R85" s="3"/>
      <c r="S85" s="3" t="s">
        <v>5</v>
      </c>
      <c r="T85" s="3" t="s">
        <v>6</v>
      </c>
      <c r="U85" s="3"/>
    </row>
    <row r="86" spans="1:21" ht="18.75" x14ac:dyDescent="0.3">
      <c r="A86" s="15" t="s">
        <v>74</v>
      </c>
      <c r="B86" s="15"/>
      <c r="C86" s="15"/>
      <c r="D86" s="15"/>
      <c r="E86" s="15"/>
      <c r="F86" s="15"/>
      <c r="G86" s="15"/>
      <c r="H86" s="15"/>
      <c r="O86" s="5" t="s">
        <v>10</v>
      </c>
      <c r="P86" s="12">
        <v>3</v>
      </c>
      <c r="Q86" s="12">
        <v>2</v>
      </c>
      <c r="R86" s="6" t="s">
        <v>11</v>
      </c>
      <c r="S86" s="13">
        <v>3</v>
      </c>
      <c r="T86" s="13">
        <v>2</v>
      </c>
      <c r="U86" s="14">
        <f>ABS((P86-Q86)-(S86-T86))</f>
        <v>0</v>
      </c>
    </row>
    <row r="87" spans="1:21" x14ac:dyDescent="0.25">
      <c r="A87" s="16" t="s">
        <v>75</v>
      </c>
      <c r="O87" s="5"/>
      <c r="P87" s="12"/>
      <c r="Q87" s="12"/>
      <c r="R87" s="6"/>
      <c r="S87" s="13"/>
      <c r="T87" s="13"/>
      <c r="U87" s="14"/>
    </row>
    <row r="88" spans="1:21" x14ac:dyDescent="0.25">
      <c r="A88" s="16" t="s">
        <v>76</v>
      </c>
      <c r="O88" s="5"/>
      <c r="P88" s="12"/>
      <c r="Q88" s="12"/>
      <c r="R88" s="6"/>
      <c r="S88" s="13"/>
      <c r="T88" s="13"/>
      <c r="U88" s="14"/>
    </row>
    <row r="89" spans="1:21" x14ac:dyDescent="0.25">
      <c r="A89" s="16" t="s">
        <v>77</v>
      </c>
      <c r="O89" s="5"/>
      <c r="P89" s="12"/>
      <c r="Q89" s="12"/>
      <c r="R89" s="6"/>
      <c r="S89" s="13"/>
      <c r="T89" s="13"/>
      <c r="U89" s="14"/>
    </row>
    <row r="90" spans="1:21" x14ac:dyDescent="0.25">
      <c r="A90" s="16" t="s">
        <v>78</v>
      </c>
      <c r="O90" s="5"/>
      <c r="P90" s="12"/>
      <c r="Q90" s="12"/>
      <c r="R90" s="6"/>
      <c r="S90" s="13"/>
      <c r="T90" s="13"/>
      <c r="U90" s="14"/>
    </row>
    <row r="91" spans="1:21" x14ac:dyDescent="0.25">
      <c r="A91" s="16" t="s">
        <v>79</v>
      </c>
      <c r="O91" s="5"/>
      <c r="P91" s="12"/>
      <c r="Q91" s="12"/>
      <c r="R91" s="6"/>
      <c r="S91" s="13"/>
      <c r="T91" s="13"/>
      <c r="U91" s="14"/>
    </row>
    <row r="92" spans="1:21" x14ac:dyDescent="0.25">
      <c r="A92" s="16" t="s">
        <v>80</v>
      </c>
    </row>
    <row r="93" spans="1:21" x14ac:dyDescent="0.25">
      <c r="A93" s="16" t="s">
        <v>81</v>
      </c>
    </row>
    <row r="94" spans="1:21" x14ac:dyDescent="0.25">
      <c r="A94" s="16" t="s">
        <v>82</v>
      </c>
    </row>
    <row r="95" spans="1:21" x14ac:dyDescent="0.25">
      <c r="A95" s="16" t="s">
        <v>83</v>
      </c>
    </row>
    <row r="96" spans="1:21" x14ac:dyDescent="0.25">
      <c r="A96" s="16" t="s">
        <v>84</v>
      </c>
    </row>
    <row r="97" spans="1:1" x14ac:dyDescent="0.25">
      <c r="A97" s="16" t="s">
        <v>85</v>
      </c>
    </row>
    <row r="98" spans="1:1" x14ac:dyDescent="0.25">
      <c r="A98" s="16" t="s">
        <v>86</v>
      </c>
    </row>
    <row r="99" spans="1:1" x14ac:dyDescent="0.25">
      <c r="A99" s="16" t="s">
        <v>87</v>
      </c>
    </row>
    <row r="100" spans="1:1" x14ac:dyDescent="0.25">
      <c r="A100" s="16" t="s">
        <v>88</v>
      </c>
    </row>
    <row r="101" spans="1:1" x14ac:dyDescent="0.25">
      <c r="A101" s="16" t="s">
        <v>89</v>
      </c>
    </row>
    <row r="102" spans="1:1" x14ac:dyDescent="0.25">
      <c r="A102" s="16" t="s">
        <v>90</v>
      </c>
    </row>
    <row r="103" spans="1:1" x14ac:dyDescent="0.25">
      <c r="A103" s="16" t="s">
        <v>91</v>
      </c>
    </row>
    <row r="104" spans="1:1" x14ac:dyDescent="0.25">
      <c r="A104" s="16" t="s">
        <v>32</v>
      </c>
    </row>
    <row r="105" spans="1:1" x14ac:dyDescent="0.25">
      <c r="A105" s="16" t="s">
        <v>33</v>
      </c>
    </row>
    <row r="106" spans="1:1" x14ac:dyDescent="0.25">
      <c r="A106" s="16" t="s">
        <v>92</v>
      </c>
    </row>
    <row r="107" spans="1:1" x14ac:dyDescent="0.25">
      <c r="A107" s="16" t="s">
        <v>93</v>
      </c>
    </row>
    <row r="108" spans="1:1" x14ac:dyDescent="0.25">
      <c r="A108" s="16" t="s">
        <v>94</v>
      </c>
    </row>
    <row r="109" spans="1:1" x14ac:dyDescent="0.25">
      <c r="A109" s="16" t="s">
        <v>95</v>
      </c>
    </row>
    <row r="110" spans="1:1" x14ac:dyDescent="0.25">
      <c r="A110" s="16" t="s">
        <v>38</v>
      </c>
    </row>
    <row r="111" spans="1:1" x14ac:dyDescent="0.25">
      <c r="A111" s="16" t="s">
        <v>39</v>
      </c>
    </row>
    <row r="112" spans="1:1" x14ac:dyDescent="0.25">
      <c r="A112" s="16" t="s">
        <v>40</v>
      </c>
    </row>
    <row r="113" spans="1:1" x14ac:dyDescent="0.25">
      <c r="A113" s="16" t="s">
        <v>96</v>
      </c>
    </row>
    <row r="114" spans="1:1" x14ac:dyDescent="0.25">
      <c r="A114" s="16" t="s">
        <v>97</v>
      </c>
    </row>
    <row r="115" spans="1:1" x14ac:dyDescent="0.25">
      <c r="A115" s="16" t="s">
        <v>98</v>
      </c>
    </row>
    <row r="116" spans="1:1" x14ac:dyDescent="0.25">
      <c r="A116" s="16" t="s">
        <v>99</v>
      </c>
    </row>
    <row r="117" spans="1:1" x14ac:dyDescent="0.25">
      <c r="A117" s="16" t="s">
        <v>100</v>
      </c>
    </row>
    <row r="118" spans="1:1" x14ac:dyDescent="0.25">
      <c r="A118" s="16" t="s">
        <v>101</v>
      </c>
    </row>
    <row r="119" spans="1:1" x14ac:dyDescent="0.25">
      <c r="A119" s="16" t="s">
        <v>102</v>
      </c>
    </row>
    <row r="120" spans="1:1" x14ac:dyDescent="0.25">
      <c r="A120" s="16" t="s">
        <v>103</v>
      </c>
    </row>
    <row r="121" spans="1:1" x14ac:dyDescent="0.25">
      <c r="A121" s="16" t="s">
        <v>104</v>
      </c>
    </row>
    <row r="122" spans="1:1" x14ac:dyDescent="0.25">
      <c r="A122" s="16" t="s">
        <v>105</v>
      </c>
    </row>
    <row r="123" spans="1:1" x14ac:dyDescent="0.25">
      <c r="A123" s="16" t="s">
        <v>106</v>
      </c>
    </row>
    <row r="124" spans="1:1" x14ac:dyDescent="0.25">
      <c r="A124" s="16" t="s">
        <v>107</v>
      </c>
    </row>
    <row r="125" spans="1:1" x14ac:dyDescent="0.25">
      <c r="A125" s="16" t="s">
        <v>108</v>
      </c>
    </row>
    <row r="126" spans="1:1" x14ac:dyDescent="0.25">
      <c r="A126" s="16" t="s">
        <v>109</v>
      </c>
    </row>
    <row r="127" spans="1:1" x14ac:dyDescent="0.25">
      <c r="A127" s="16" t="s">
        <v>110</v>
      </c>
    </row>
    <row r="128" spans="1:1" x14ac:dyDescent="0.25">
      <c r="A128" s="16" t="s">
        <v>111</v>
      </c>
    </row>
    <row r="129" spans="1:1" x14ac:dyDescent="0.25">
      <c r="A129" s="16" t="s">
        <v>112</v>
      </c>
    </row>
  </sheetData>
  <mergeCells count="2">
    <mergeCell ref="A18:H18"/>
    <mergeCell ref="A86:H86"/>
  </mergeCells>
  <conditionalFormatting sqref="U86">
    <cfRule type="colorScale" priority="3">
      <colorScale>
        <cfvo type="num" val="$P$86"/>
        <cfvo type="num" val="$S$86"/>
        <color rgb="FFFF7128"/>
        <color rgb="FFFFEF9C"/>
      </colorScale>
    </cfRule>
  </conditionalFormatting>
  <conditionalFormatting sqref="P4">
    <cfRule type="colorScale" priority="2">
      <colorScale>
        <cfvo type="num" val="$P$86"/>
        <cfvo type="num" val="$S$86"/>
        <color rgb="FFFF7128"/>
        <color rgb="FFFFEF9C"/>
      </colorScale>
    </cfRule>
  </conditionalFormatting>
  <conditionalFormatting sqref="P5">
    <cfRule type="colorScale" priority="1">
      <colorScale>
        <cfvo type="num" val="$P$86"/>
        <cfvo type="num" val="$S$86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Расчёт очков (2)</vt:lpstr>
    </vt:vector>
  </TitlesOfParts>
  <Company>Bunge 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Kaniuk</dc:creator>
  <cp:lastModifiedBy>Igor Kaniuk</cp:lastModifiedBy>
  <dcterms:created xsi:type="dcterms:W3CDTF">2016-04-20T07:55:33Z</dcterms:created>
  <dcterms:modified xsi:type="dcterms:W3CDTF">2016-04-20T07:55:52Z</dcterms:modified>
</cp:coreProperties>
</file>