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сн работа" sheetId="1" r:id="rId1"/>
    <sheet name=" полн проба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12"/>
            <rFont val="Tahoma"/>
            <family val="2"/>
          </rPr>
          <t>Поезд на Виз заполнять как: виз или ВИЗ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Старая гора писать как: сг или СГ</t>
        </r>
      </text>
    </comment>
    <comment ref="O4" authorId="0">
      <text>
        <r>
          <rPr>
            <b/>
            <sz val="12"/>
            <rFont val="Tahoma"/>
            <family val="2"/>
          </rPr>
          <t>Заполнять только если поезд предъявляется к Техническому обслуживанию. Если не предъявляется оставить пустой</t>
        </r>
      </text>
    </comment>
    <comment ref="Q4" authorId="0">
      <text>
        <r>
          <rPr>
            <b/>
            <sz val="12"/>
            <rFont val="Tahoma"/>
            <family val="2"/>
          </rPr>
          <t>Заполнять только если поезд предъявляется к Техническому обслуживанию. Если не предъявляется оставить пустой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<sst xmlns="http://schemas.openxmlformats.org/spreadsheetml/2006/main" count="106" uniqueCount="53">
  <si>
    <t>Полное опробование автотормозов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</si>
  <si>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</si>
  <si>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</si>
  <si>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</si>
  <si>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</si>
  <si>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</si>
  <si>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</si>
  <si>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</si>
  <si>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Композиция</t>
  </si>
  <si>
    <t>На сколько групп</t>
  </si>
  <si>
    <t>Потребное нажатие</t>
  </si>
  <si>
    <t>Фактическое нажатие</t>
  </si>
  <si>
    <t>Дата</t>
  </si>
  <si>
    <t>Итого</t>
  </si>
  <si>
    <t>№№ по порядку</t>
  </si>
  <si>
    <t>время предъявления</t>
  </si>
  <si>
    <t>время отправления</t>
  </si>
  <si>
    <t>№ поезда</t>
  </si>
  <si>
    <t>состав</t>
  </si>
  <si>
    <t>№ хвостового</t>
  </si>
  <si>
    <t>Номер пути</t>
  </si>
  <si>
    <t>по прибытию</t>
  </si>
  <si>
    <t>по отправлению</t>
  </si>
  <si>
    <t>вагоны</t>
  </si>
  <si>
    <t>оси</t>
  </si>
  <si>
    <t>вес</t>
  </si>
  <si>
    <t>воздух в хвосте поезда</t>
  </si>
  <si>
    <t>Общее нажатие</t>
  </si>
  <si>
    <t>нераб</t>
  </si>
  <si>
    <t>всего</t>
  </si>
  <si>
    <t>ч</t>
  </si>
  <si>
    <t>мин</t>
  </si>
  <si>
    <t>ос</t>
  </si>
  <si>
    <t>График работы парка</t>
  </si>
  <si>
    <t>Номера сходных вагонов</t>
  </si>
  <si>
    <t>Замечания выявленные при встрече поезда</t>
  </si>
  <si>
    <t>№ хвостового вагона</t>
  </si>
  <si>
    <t>Встреча</t>
  </si>
  <si>
    <t>Номер пути ЧПФ</t>
  </si>
  <si>
    <t>Номер пути ЧПО</t>
  </si>
  <si>
    <t>Станция назначения поезда</t>
  </si>
  <si>
    <t>станция формирования транзитного поезда</t>
  </si>
  <si>
    <t>Гарантия (поезда без бокового осмотра)</t>
  </si>
  <si>
    <t>гарантийное плечо (221)</t>
  </si>
  <si>
    <t>время начала осмотра</t>
  </si>
  <si>
    <t>время окончания осмотра</t>
  </si>
  <si>
    <t>Высота головной автосцепки</t>
  </si>
  <si>
    <t>№ бригады</t>
  </si>
  <si>
    <t>180</t>
  </si>
  <si>
    <t>4532</t>
  </si>
  <si>
    <t>00</t>
  </si>
  <si>
    <t>189</t>
  </si>
  <si>
    <t>2345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</si>
</sst>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;;"/>
    <numFmt numFmtId="166" formatCode="dd/mm/yy\ h:mm;@"/>
    <numFmt numFmtId="16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 style="thick"/>
      <top style="thick"/>
      <bottom/>
    </border>
    <border>
      <left/>
      <right style="medium"/>
      <top/>
      <bottom style="medium"/>
    </border>
    <border>
      <left/>
      <right/>
      <top style="thick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 applyProtection="1">
      <alignment/>
      <protection hidden="1"/>
    </xf>
    <xf numFmtId="165" fontId="34" fillId="33" borderId="14" xfId="0" applyNumberFormat="1" applyFont="1" applyFill="1" applyBorder="1" applyAlignment="1" applyProtection="1">
      <alignment/>
      <protection hidden="1"/>
    </xf>
    <xf numFmtId="165" fontId="35" fillId="33" borderId="14" xfId="0" applyNumberFormat="1" applyFont="1" applyFill="1" applyBorder="1" applyAlignment="1" applyProtection="1">
      <alignment horizontal="center"/>
      <protection hidden="1"/>
    </xf>
    <xf numFmtId="1" fontId="36" fillId="33" borderId="14" xfId="0" applyNumberFormat="1" applyFont="1" applyFill="1" applyBorder="1" applyAlignment="1" applyProtection="1">
      <alignment horizontal="center"/>
      <protection hidden="1"/>
    </xf>
    <xf numFmtId="165" fontId="35" fillId="33" borderId="15" xfId="0" applyNumberFormat="1" applyFont="1" applyFill="1" applyBorder="1" applyAlignment="1" applyProtection="1">
      <alignment horizontal="center"/>
      <protection hidden="1"/>
    </xf>
    <xf numFmtId="165" fontId="10" fillId="33" borderId="16" xfId="0" applyNumberFormat="1" applyFont="1" applyFill="1" applyBorder="1" applyAlignment="1" applyProtection="1">
      <alignment horizontal="center"/>
      <protection hidden="1"/>
    </xf>
    <xf numFmtId="49" fontId="11" fillId="0" borderId="16" xfId="0" applyNumberFormat="1" applyFont="1" applyBorder="1" applyAlignment="1" applyProtection="1">
      <alignment horizontal="right"/>
      <protection locked="0"/>
    </xf>
    <xf numFmtId="1" fontId="11" fillId="34" borderId="17" xfId="0" applyNumberFormat="1" applyFont="1" applyFill="1" applyBorder="1" applyAlignment="1" applyProtection="1">
      <alignment horizontal="center"/>
      <protection locked="0"/>
    </xf>
    <xf numFmtId="1" fontId="11" fillId="34" borderId="14" xfId="0" applyNumberFormat="1" applyFont="1" applyFill="1" applyBorder="1" applyAlignment="1" applyProtection="1">
      <alignment horizontal="center"/>
      <protection locked="0"/>
    </xf>
    <xf numFmtId="1" fontId="11" fillId="17" borderId="14" xfId="0" applyNumberFormat="1" applyFont="1" applyFill="1" applyBorder="1" applyAlignment="1" applyProtection="1">
      <alignment horizontal="center"/>
      <protection locked="0"/>
    </xf>
    <xf numFmtId="1" fontId="11" fillId="19" borderId="14" xfId="0" applyNumberFormat="1" applyFont="1" applyFill="1" applyBorder="1" applyAlignment="1" applyProtection="1">
      <alignment horizontal="center"/>
      <protection locked="0"/>
    </xf>
    <xf numFmtId="1" fontId="11" fillId="19" borderId="15" xfId="0" applyNumberFormat="1" applyFont="1" applyFill="1" applyBorder="1" applyAlignment="1" applyProtection="1">
      <alignment horizontal="center"/>
      <protection locked="0"/>
    </xf>
    <xf numFmtId="1" fontId="11" fillId="19" borderId="18" xfId="0" applyNumberFormat="1" applyFont="1" applyFill="1" applyBorder="1" applyAlignment="1" applyProtection="1">
      <alignment horizontal="center"/>
      <protection locked="0"/>
    </xf>
    <xf numFmtId="1" fontId="11" fillId="19" borderId="16" xfId="0" applyNumberFormat="1" applyFont="1" applyFill="1" applyBorder="1" applyAlignment="1" applyProtection="1">
      <alignment horizontal="center"/>
      <protection locked="0"/>
    </xf>
    <xf numFmtId="165" fontId="11" fillId="33" borderId="17" xfId="0" applyNumberFormat="1" applyFont="1" applyFill="1" applyBorder="1" applyAlignment="1" applyProtection="1">
      <alignment horizontal="center"/>
      <protection hidden="1"/>
    </xf>
    <xf numFmtId="165" fontId="11" fillId="33" borderId="14" xfId="0" applyNumberFormat="1" applyFont="1" applyFill="1" applyBorder="1" applyAlignment="1" applyProtection="1">
      <alignment horizontal="center"/>
      <protection hidden="1"/>
    </xf>
    <xf numFmtId="165" fontId="11" fillId="33" borderId="15" xfId="0" applyNumberFormat="1" applyFont="1" applyFill="1" applyBorder="1" applyAlignment="1" applyProtection="1">
      <alignment horizontal="center"/>
      <protection hidden="1"/>
    </xf>
    <xf numFmtId="165" fontId="11" fillId="33" borderId="16" xfId="0" applyNumberFormat="1" applyFont="1" applyFill="1" applyBorder="1" applyAlignment="1" applyProtection="1">
      <alignment horizontal="center"/>
      <protection hidden="1"/>
    </xf>
    <xf numFmtId="1" fontId="11" fillId="35" borderId="14" xfId="0" applyNumberFormat="1" applyFont="1" applyFill="1" applyBorder="1" applyAlignment="1" applyProtection="1">
      <alignment horizontal="center"/>
      <protection locked="0"/>
    </xf>
    <xf numFmtId="165" fontId="0" fillId="36" borderId="14" xfId="0" applyNumberFormat="1" applyFill="1" applyBorder="1" applyAlignment="1" applyProtection="1">
      <alignment/>
      <protection hidden="1"/>
    </xf>
    <xf numFmtId="1" fontId="0" fillId="36" borderId="14" xfId="0" applyNumberForma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165" fontId="34" fillId="33" borderId="20" xfId="0" applyNumberFormat="1" applyFont="1" applyFill="1" applyBorder="1" applyAlignment="1" applyProtection="1">
      <alignment/>
      <protection hidden="1"/>
    </xf>
    <xf numFmtId="49" fontId="11" fillId="0" borderId="21" xfId="0" applyNumberFormat="1" applyFont="1" applyBorder="1" applyAlignment="1" applyProtection="1">
      <alignment horizontal="right"/>
      <protection locked="0"/>
    </xf>
    <xf numFmtId="1" fontId="11" fillId="34" borderId="22" xfId="0" applyNumberFormat="1" applyFont="1" applyFill="1" applyBorder="1" applyAlignment="1" applyProtection="1">
      <alignment horizontal="center"/>
      <protection locked="0"/>
    </xf>
    <xf numFmtId="1" fontId="11" fillId="34" borderId="20" xfId="0" applyNumberFormat="1" applyFont="1" applyFill="1" applyBorder="1" applyAlignment="1" applyProtection="1">
      <alignment horizontal="center"/>
      <protection locked="0"/>
    </xf>
    <xf numFmtId="1" fontId="11" fillId="17" borderId="20" xfId="0" applyNumberFormat="1" applyFont="1" applyFill="1" applyBorder="1" applyAlignment="1" applyProtection="1">
      <alignment horizontal="center"/>
      <protection locked="0"/>
    </xf>
    <xf numFmtId="1" fontId="11" fillId="19" borderId="20" xfId="0" applyNumberFormat="1" applyFont="1" applyFill="1" applyBorder="1" applyAlignment="1" applyProtection="1">
      <alignment horizontal="center"/>
      <protection locked="0"/>
    </xf>
    <xf numFmtId="1" fontId="11" fillId="19" borderId="23" xfId="0" applyNumberFormat="1" applyFont="1" applyFill="1" applyBorder="1" applyAlignment="1" applyProtection="1">
      <alignment horizontal="right" vertical="center"/>
      <protection locked="0"/>
    </xf>
    <xf numFmtId="1" fontId="11" fillId="19" borderId="21" xfId="0" applyNumberFormat="1" applyFont="1" applyFill="1" applyBorder="1" applyAlignment="1" applyProtection="1">
      <alignment horizontal="left"/>
      <protection locked="0"/>
    </xf>
    <xf numFmtId="1" fontId="11" fillId="19" borderId="23" xfId="0" applyNumberFormat="1" applyFont="1" applyFill="1" applyBorder="1" applyAlignment="1" applyProtection="1">
      <alignment horizontal="right"/>
      <protection locked="0"/>
    </xf>
    <xf numFmtId="1" fontId="11" fillId="19" borderId="23" xfId="0" applyNumberFormat="1" applyFont="1" applyFill="1" applyBorder="1" applyAlignment="1" applyProtection="1">
      <alignment horizontal="left"/>
      <protection locked="0"/>
    </xf>
    <xf numFmtId="165" fontId="11" fillId="33" borderId="18" xfId="0" applyNumberFormat="1" applyFont="1" applyFill="1" applyBorder="1" applyAlignment="1" applyProtection="1">
      <alignment horizontal="center"/>
      <protection hidden="1"/>
    </xf>
    <xf numFmtId="1" fontId="56" fillId="36" borderId="14" xfId="0" applyNumberFormat="1" applyFont="1" applyFill="1" applyBorder="1" applyAlignment="1" applyProtection="1">
      <alignment/>
      <protection hidden="1"/>
    </xf>
    <xf numFmtId="0" fontId="7" fillId="0" borderId="24" xfId="0" applyNumberFormat="1" applyFont="1" applyBorder="1" applyAlignment="1">
      <alignment horizontal="left"/>
    </xf>
    <xf numFmtId="164" fontId="7" fillId="0" borderId="0" xfId="0" applyNumberFormat="1" applyFont="1" applyBorder="1" applyAlignment="1" applyProtection="1">
      <alignment/>
      <protection hidden="1"/>
    </xf>
    <xf numFmtId="166" fontId="12" fillId="0" borderId="0" xfId="0" applyNumberFormat="1" applyFont="1" applyBorder="1" applyAlignment="1" applyProtection="1">
      <alignment/>
      <protection hidden="1"/>
    </xf>
    <xf numFmtId="166" fontId="7" fillId="0" borderId="0" xfId="0" applyNumberFormat="1" applyFont="1" applyBorder="1" applyAlignment="1" applyProtection="1">
      <alignment/>
      <protection hidden="1"/>
    </xf>
    <xf numFmtId="0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25" xfId="0" applyNumberFormat="1" applyFont="1" applyBorder="1" applyAlignment="1">
      <alignment horizontal="left"/>
    </xf>
    <xf numFmtId="164" fontId="7" fillId="0" borderId="25" xfId="0" applyNumberFormat="1" applyFont="1" applyBorder="1" applyAlignment="1" applyProtection="1">
      <alignment horizontal="center"/>
      <protection hidden="1"/>
    </xf>
    <xf numFmtId="164" fontId="7" fillId="0" borderId="25" xfId="0" applyNumberFormat="1" applyFont="1" applyBorder="1" applyAlignment="1" applyProtection="1">
      <alignment/>
      <protection hidden="1"/>
    </xf>
    <xf numFmtId="166" fontId="12" fillId="0" borderId="25" xfId="0" applyNumberFormat="1" applyFont="1" applyBorder="1" applyAlignment="1" applyProtection="1">
      <alignment/>
      <protection hidden="1"/>
    </xf>
    <xf numFmtId="166" fontId="7" fillId="0" borderId="25" xfId="0" applyNumberFormat="1" applyFont="1" applyBorder="1" applyAlignment="1" applyProtection="1">
      <alignment/>
      <protection hidden="1"/>
    </xf>
    <xf numFmtId="0" fontId="7" fillId="0" borderId="25" xfId="0" applyNumberFormat="1" applyFont="1" applyBorder="1" applyAlignment="1">
      <alignment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vertical="center" textRotation="90"/>
    </xf>
    <xf numFmtId="165" fontId="2" fillId="0" borderId="26" xfId="0" applyNumberFormat="1" applyFont="1" applyBorder="1" applyAlignment="1" applyProtection="1">
      <alignment vertical="center" wrapText="1"/>
      <protection hidden="1"/>
    </xf>
    <xf numFmtId="0" fontId="2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/>
    </xf>
    <xf numFmtId="49" fontId="34" fillId="0" borderId="20" xfId="0" applyNumberFormat="1" applyFont="1" applyBorder="1" applyAlignment="1" applyProtection="1">
      <alignment horizontal="center" vertical="center"/>
      <protection locked="0"/>
    </xf>
    <xf numFmtId="1" fontId="35" fillId="0" borderId="20" xfId="0" applyNumberFormat="1" applyFont="1" applyBorder="1" applyAlignment="1" applyProtection="1">
      <alignment horizontal="center" vertical="center"/>
      <protection locked="0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49" fontId="32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20" xfId="0" applyNumberFormat="1" applyFont="1" applyBorder="1" applyAlignment="1" applyProtection="1">
      <alignment horizontal="center" vertical="center"/>
      <protection locked="0"/>
    </xf>
    <xf numFmtId="49" fontId="32" fillId="0" borderId="20" xfId="0" applyNumberFormat="1" applyFont="1" applyFill="1" applyBorder="1" applyAlignment="1" applyProtection="1">
      <alignment horizontal="center" vertical="center"/>
      <protection locked="0"/>
    </xf>
    <xf numFmtId="165" fontId="36" fillId="36" borderId="29" xfId="0" applyNumberFormat="1" applyFont="1" applyFill="1" applyBorder="1" applyAlignment="1" applyProtection="1">
      <alignment horizontal="center" vertical="center"/>
      <protection hidden="1"/>
    </xf>
    <xf numFmtId="49" fontId="38" fillId="0" borderId="14" xfId="0" applyNumberFormat="1" applyFont="1" applyBorder="1" applyAlignment="1" applyProtection="1">
      <alignment horizontal="center" vertical="center"/>
      <protection locked="0"/>
    </xf>
    <xf numFmtId="49" fontId="39" fillId="0" borderId="14" xfId="0" applyNumberFormat="1" applyFont="1" applyBorder="1" applyAlignment="1" applyProtection="1">
      <alignment horizontal="center" vertical="center"/>
      <protection locked="0"/>
    </xf>
    <xf numFmtId="49" fontId="39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>
      <alignment/>
    </xf>
    <xf numFmtId="49" fontId="38" fillId="0" borderId="20" xfId="0" applyNumberFormat="1" applyFont="1" applyBorder="1" applyAlignment="1" applyProtection="1">
      <alignment horizontal="center" vertical="center"/>
      <protection locked="0"/>
    </xf>
    <xf numFmtId="49" fontId="39" fillId="0" borderId="20" xfId="0" applyNumberFormat="1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64" fontId="7" fillId="0" borderId="31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19" borderId="35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textRotation="90" wrapText="1"/>
    </xf>
    <xf numFmtId="0" fontId="2" fillId="19" borderId="34" xfId="0" applyFont="1" applyFill="1" applyBorder="1" applyAlignment="1">
      <alignment horizontal="center" vertical="center" textRotation="90" wrapText="1"/>
    </xf>
    <xf numFmtId="0" fontId="2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textRotation="90" wrapText="1"/>
    </xf>
    <xf numFmtId="0" fontId="2" fillId="34" borderId="38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8" fillId="0" borderId="39" xfId="0" applyNumberFormat="1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2" fillId="19" borderId="36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9" fillId="19" borderId="3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/>
    </xf>
    <xf numFmtId="0" fontId="57" fillId="0" borderId="11" xfId="0" applyFont="1" applyBorder="1" applyAlignment="1">
      <alignment horizontal="center" vertical="center" textRotation="90" wrapText="1"/>
    </xf>
    <xf numFmtId="164" fontId="7" fillId="0" borderId="40" xfId="0" applyNumberFormat="1" applyFont="1" applyBorder="1" applyAlignment="1" applyProtection="1">
      <alignment horizontal="left" vertical="center"/>
      <protection hidden="1"/>
    </xf>
    <xf numFmtId="164" fontId="7" fillId="0" borderId="41" xfId="0" applyNumberFormat="1" applyFont="1" applyBorder="1" applyAlignment="1" applyProtection="1">
      <alignment horizontal="left" vertical="center"/>
      <protection hidden="1"/>
    </xf>
    <xf numFmtId="164" fontId="7" fillId="0" borderId="41" xfId="0" applyNumberFormat="1" applyFont="1" applyBorder="1" applyAlignment="1" applyProtection="1">
      <alignment horizontal="center" vertical="center"/>
      <protection hidden="1"/>
    </xf>
    <xf numFmtId="164" fontId="7" fillId="0" borderId="47" xfId="0" applyNumberFormat="1" applyFont="1" applyBorder="1" applyAlignment="1" applyProtection="1">
      <alignment horizontal="center" vertical="center"/>
      <protection hidden="1"/>
    </xf>
    <xf numFmtId="164" fontId="7" fillId="0" borderId="42" xfId="0" applyNumberFormat="1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8;&#1072;&#1092;&#1080;&#1082;%20&#1101;&#1083;&#1077;&#1082;&#1090;&#1088;&#1086;&#1085;&#1085;&#1099;&#1081;%20&#1086;&#1090;&#1087;&#1088;&#1072;&#1074;&#1083;&#1077;&#1085;&#1080;&#1077;%20&#1095;&#1080;&#1089;&#1090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игада"/>
      <sheetName val="осн раб"/>
      <sheetName val="полн опр тор"/>
      <sheetName val="сокр опр тор"/>
      <sheetName val="Работа"/>
      <sheetName val="маневры"/>
      <sheetName val="График весь"/>
      <sheetName val="От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zoomScalePageLayoutView="0" workbookViewId="0" topLeftCell="A1">
      <selection activeCell="H9" sqref="H9"/>
    </sheetView>
  </sheetViews>
  <sheetFormatPr defaultColWidth="9.140625" defaultRowHeight="15"/>
  <sheetData>
    <row r="1" spans="1:34" ht="27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ht="21" thickBot="1">
      <c r="A2" s="85" t="s">
        <v>12</v>
      </c>
      <c r="B2" s="86"/>
      <c r="C2" s="86"/>
      <c r="D2" s="87">
        <f>'[1]Бригада'!C1</f>
        <v>0</v>
      </c>
      <c r="E2" s="87"/>
      <c r="F2" s="87"/>
      <c r="G2" s="87"/>
      <c r="H2" s="87"/>
      <c r="I2" s="87"/>
      <c r="J2" s="42"/>
      <c r="K2" s="43"/>
      <c r="L2" s="44"/>
      <c r="M2" s="44"/>
      <c r="N2" s="44"/>
      <c r="O2" s="44"/>
      <c r="P2" s="44"/>
      <c r="Q2" s="44"/>
      <c r="R2" s="44"/>
      <c r="S2" s="44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46"/>
      <c r="AH2" s="47"/>
    </row>
    <row r="3" spans="1:34" ht="21" thickBot="1">
      <c r="A3" s="41"/>
      <c r="B3" s="41"/>
      <c r="C3" s="48"/>
      <c r="D3" s="48"/>
      <c r="E3" s="49"/>
      <c r="F3" s="49"/>
      <c r="G3" s="49"/>
      <c r="H3" s="49"/>
      <c r="I3" s="49"/>
      <c r="J3" s="50"/>
      <c r="K3" s="51"/>
      <c r="L3" s="52"/>
      <c r="M3" s="52"/>
      <c r="N3" s="52"/>
      <c r="O3" s="52"/>
      <c r="P3" s="52"/>
      <c r="Q3" s="52"/>
      <c r="R3" s="52"/>
      <c r="S3" s="52"/>
      <c r="T3" s="53"/>
      <c r="U3" s="53"/>
      <c r="V3" s="53"/>
      <c r="W3" s="53"/>
      <c r="X3" s="88" t="s">
        <v>34</v>
      </c>
      <c r="Y3" s="89"/>
      <c r="Z3" s="89"/>
      <c r="AA3" s="89"/>
      <c r="AB3" s="89"/>
      <c r="AC3" s="89"/>
      <c r="AD3" s="90"/>
      <c r="AE3" s="91" t="s">
        <v>35</v>
      </c>
      <c r="AF3" s="81" t="s">
        <v>36</v>
      </c>
      <c r="AG3" s="81" t="s">
        <v>37</v>
      </c>
      <c r="AH3" s="47"/>
    </row>
    <row r="4" spans="1:34" ht="26.25" thickBot="1">
      <c r="A4" s="80" t="s">
        <v>14</v>
      </c>
      <c r="B4" s="81" t="s">
        <v>38</v>
      </c>
      <c r="C4" s="75" t="s">
        <v>39</v>
      </c>
      <c r="D4" s="80" t="s">
        <v>40</v>
      </c>
      <c r="E4" s="83" t="s">
        <v>17</v>
      </c>
      <c r="F4" s="83"/>
      <c r="G4" s="83" t="s">
        <v>18</v>
      </c>
      <c r="H4" s="83"/>
      <c r="I4" s="83"/>
      <c r="J4" s="77" t="s">
        <v>41</v>
      </c>
      <c r="K4" s="78" t="s">
        <v>42</v>
      </c>
      <c r="L4" s="75" t="s">
        <v>43</v>
      </c>
      <c r="M4" s="77" t="s">
        <v>15</v>
      </c>
      <c r="N4" s="77"/>
      <c r="O4" s="77" t="s">
        <v>44</v>
      </c>
      <c r="P4" s="77"/>
      <c r="Q4" s="77" t="s">
        <v>45</v>
      </c>
      <c r="R4" s="77"/>
      <c r="S4" s="82" t="s">
        <v>16</v>
      </c>
      <c r="T4" s="82"/>
      <c r="U4" s="75" t="s">
        <v>46</v>
      </c>
      <c r="V4" s="80" t="s">
        <v>47</v>
      </c>
      <c r="W4" s="75" t="s">
        <v>39</v>
      </c>
      <c r="X4" s="54" t="s">
        <v>1</v>
      </c>
      <c r="Y4" s="54" t="s">
        <v>2</v>
      </c>
      <c r="Z4" s="54" t="s">
        <v>3</v>
      </c>
      <c r="AA4" s="54" t="s">
        <v>4</v>
      </c>
      <c r="AB4" s="54" t="s">
        <v>5</v>
      </c>
      <c r="AC4" s="54" t="s">
        <v>6</v>
      </c>
      <c r="AD4" s="54" t="s">
        <v>7</v>
      </c>
      <c r="AE4" s="92"/>
      <c r="AF4" s="94"/>
      <c r="AG4" s="94"/>
      <c r="AH4" s="55"/>
    </row>
    <row r="5" spans="1:34" ht="15.75" thickBot="1">
      <c r="A5" s="80"/>
      <c r="B5" s="94"/>
      <c r="C5" s="76"/>
      <c r="D5" s="80"/>
      <c r="E5" s="77" t="s">
        <v>21</v>
      </c>
      <c r="F5" s="78" t="s">
        <v>22</v>
      </c>
      <c r="G5" s="80" t="s">
        <v>23</v>
      </c>
      <c r="H5" s="80" t="s">
        <v>24</v>
      </c>
      <c r="I5" s="80" t="s">
        <v>25</v>
      </c>
      <c r="J5" s="77"/>
      <c r="K5" s="78"/>
      <c r="L5" s="76"/>
      <c r="M5" s="77"/>
      <c r="N5" s="77"/>
      <c r="O5" s="77"/>
      <c r="P5" s="77"/>
      <c r="Q5" s="77"/>
      <c r="R5" s="77"/>
      <c r="S5" s="82"/>
      <c r="T5" s="82"/>
      <c r="U5" s="76"/>
      <c r="V5" s="80"/>
      <c r="W5" s="76"/>
      <c r="X5" s="56">
        <f>'[1]Бригада'!A32</f>
        <v>0</v>
      </c>
      <c r="Y5" s="56">
        <f>'[1]Бригада'!E32</f>
        <v>0</v>
      </c>
      <c r="Z5" s="56">
        <f>'[1]Бригада'!I32</f>
        <v>0</v>
      </c>
      <c r="AA5" s="56">
        <f>'[1]Бригада'!M32</f>
        <v>0</v>
      </c>
      <c r="AB5" s="56">
        <f>'[1]Бригада'!Q32</f>
        <v>0</v>
      </c>
      <c r="AC5" s="56">
        <f>'[1]Бригада'!U32</f>
        <v>0</v>
      </c>
      <c r="AD5" s="56">
        <f>'[1]Бригада'!Y32</f>
        <v>0</v>
      </c>
      <c r="AE5" s="92"/>
      <c r="AF5" s="94"/>
      <c r="AG5" s="94"/>
      <c r="AH5" s="55"/>
    </row>
    <row r="6" spans="1:34" ht="15.75" thickBot="1">
      <c r="A6" s="80"/>
      <c r="B6" s="94"/>
      <c r="C6" s="76"/>
      <c r="D6" s="80"/>
      <c r="E6" s="77"/>
      <c r="F6" s="78"/>
      <c r="G6" s="80"/>
      <c r="H6" s="80"/>
      <c r="I6" s="80"/>
      <c r="J6" s="77"/>
      <c r="K6" s="78"/>
      <c r="L6" s="76"/>
      <c r="M6" s="77"/>
      <c r="N6" s="77"/>
      <c r="O6" s="77"/>
      <c r="P6" s="77"/>
      <c r="Q6" s="77"/>
      <c r="R6" s="77"/>
      <c r="S6" s="82"/>
      <c r="T6" s="82"/>
      <c r="U6" s="76"/>
      <c r="V6" s="80"/>
      <c r="W6" s="76"/>
      <c r="X6" s="56">
        <f>'[1]Бригада'!A22</f>
        <v>0</v>
      </c>
      <c r="Y6" s="56">
        <f>'[1]Бригада'!E22</f>
        <v>0</v>
      </c>
      <c r="Z6" s="56">
        <f>'[1]Бригада'!I22</f>
        <v>0</v>
      </c>
      <c r="AA6" s="56">
        <f>'[1]Бригада'!M22</f>
        <v>0</v>
      </c>
      <c r="AB6" s="56">
        <f>'[1]Бригада'!Q22</f>
        <v>0</v>
      </c>
      <c r="AC6" s="56">
        <f>'[1]Бригада'!U22</f>
        <v>0</v>
      </c>
      <c r="AD6" s="56">
        <f>'[1]Бригада'!Y22</f>
        <v>0</v>
      </c>
      <c r="AE6" s="92"/>
      <c r="AF6" s="94"/>
      <c r="AG6" s="94"/>
      <c r="AH6" s="55"/>
    </row>
    <row r="7" spans="1:34" ht="15.75" thickBot="1">
      <c r="A7" s="80"/>
      <c r="B7" s="94"/>
      <c r="C7" s="76"/>
      <c r="D7" s="81"/>
      <c r="E7" s="75"/>
      <c r="F7" s="79"/>
      <c r="G7" s="81"/>
      <c r="H7" s="81"/>
      <c r="I7" s="81"/>
      <c r="J7" s="75"/>
      <c r="K7" s="79"/>
      <c r="L7" s="76"/>
      <c r="M7" s="57" t="s">
        <v>30</v>
      </c>
      <c r="N7" s="57" t="s">
        <v>31</v>
      </c>
      <c r="O7" s="57" t="s">
        <v>30</v>
      </c>
      <c r="P7" s="57" t="s">
        <v>31</v>
      </c>
      <c r="Q7" s="57" t="s">
        <v>30</v>
      </c>
      <c r="R7" s="57" t="s">
        <v>31</v>
      </c>
      <c r="S7" s="58" t="s">
        <v>30</v>
      </c>
      <c r="T7" s="58" t="s">
        <v>31</v>
      </c>
      <c r="U7" s="76"/>
      <c r="V7" s="81"/>
      <c r="W7" s="76"/>
      <c r="X7" s="56">
        <f>'[1]Бригада'!A12</f>
        <v>0</v>
      </c>
      <c r="Y7" s="56">
        <f>'[1]Бригада'!E12</f>
        <v>0</v>
      </c>
      <c r="Z7" s="56">
        <f>'[1]Бригада'!I12</f>
        <v>0</v>
      </c>
      <c r="AA7" s="56">
        <f>'[1]Бригада'!M12</f>
        <v>0</v>
      </c>
      <c r="AB7" s="56">
        <f>'[1]Бригада'!Q12</f>
        <v>0</v>
      </c>
      <c r="AC7" s="56">
        <f>'[1]Бригада'!U12</f>
        <v>0</v>
      </c>
      <c r="AD7" s="56">
        <f>'[1]Бригада'!Y12</f>
        <v>0</v>
      </c>
      <c r="AE7" s="93"/>
      <c r="AF7" s="95"/>
      <c r="AG7" s="95"/>
      <c r="AH7" s="55"/>
    </row>
    <row r="8" spans="1:34" ht="16.5" thickBot="1">
      <c r="A8" s="59">
        <v>1</v>
      </c>
      <c r="B8" s="60"/>
      <c r="C8" s="61">
        <v>12</v>
      </c>
      <c r="D8" s="60"/>
      <c r="E8" s="62"/>
      <c r="F8" s="63"/>
      <c r="G8" s="64">
        <v>45</v>
      </c>
      <c r="H8" s="62" t="s">
        <v>48</v>
      </c>
      <c r="I8" s="62" t="s">
        <v>49</v>
      </c>
      <c r="J8" s="62"/>
      <c r="K8" s="63"/>
      <c r="L8" s="60"/>
      <c r="M8" s="62"/>
      <c r="N8" s="62" t="s">
        <v>50</v>
      </c>
      <c r="O8" s="62"/>
      <c r="P8" s="62"/>
      <c r="Q8" s="62"/>
      <c r="R8" s="62"/>
      <c r="S8" s="65"/>
      <c r="T8" s="65"/>
      <c r="U8" s="62"/>
      <c r="V8" s="62"/>
      <c r="W8" s="66">
        <f>C8</f>
        <v>12</v>
      </c>
      <c r="X8" s="67"/>
      <c r="Y8" s="67"/>
      <c r="Z8" s="67"/>
      <c r="AA8" s="67"/>
      <c r="AB8" s="67"/>
      <c r="AC8" s="67"/>
      <c r="AD8" s="67"/>
      <c r="AE8" s="68"/>
      <c r="AF8" s="69"/>
      <c r="AG8" s="68"/>
      <c r="AH8" s="70"/>
    </row>
    <row r="9" spans="1:34" ht="16.5" thickBot="1">
      <c r="A9" s="71">
        <v>2</v>
      </c>
      <c r="B9" s="60"/>
      <c r="C9" s="61"/>
      <c r="D9" s="60"/>
      <c r="E9" s="62"/>
      <c r="F9" s="63"/>
      <c r="G9" s="64"/>
      <c r="H9" s="62" t="s">
        <v>51</v>
      </c>
      <c r="I9" s="62" t="s">
        <v>52</v>
      </c>
      <c r="J9" s="62"/>
      <c r="K9" s="63"/>
      <c r="L9" s="60"/>
      <c r="M9" s="62"/>
      <c r="N9" s="62" t="s">
        <v>50</v>
      </c>
      <c r="O9" s="62"/>
      <c r="P9" s="62"/>
      <c r="Q9" s="62"/>
      <c r="R9" s="62" t="s">
        <v>50</v>
      </c>
      <c r="S9" s="65"/>
      <c r="T9" s="65"/>
      <c r="U9" s="62"/>
      <c r="V9" s="62"/>
      <c r="W9" s="66">
        <f>C9</f>
        <v>0</v>
      </c>
      <c r="X9" s="72"/>
      <c r="Y9" s="72"/>
      <c r="Z9" s="72"/>
      <c r="AA9" s="72"/>
      <c r="AB9" s="72"/>
      <c r="AC9" s="72"/>
      <c r="AD9" s="72"/>
      <c r="AE9" s="73"/>
      <c r="AF9" s="74"/>
      <c r="AG9" s="73"/>
      <c r="AH9" s="70"/>
    </row>
    <row r="10" spans="1:34" ht="15.75">
      <c r="A10" s="71">
        <v>3</v>
      </c>
      <c r="B10" s="60"/>
      <c r="C10" s="61"/>
      <c r="D10" s="60"/>
      <c r="E10" s="62"/>
      <c r="F10" s="63"/>
      <c r="G10" s="64"/>
      <c r="H10" s="62"/>
      <c r="I10" s="62"/>
      <c r="J10" s="62"/>
      <c r="K10" s="63"/>
      <c r="L10" s="60"/>
      <c r="M10" s="62"/>
      <c r="N10" s="62" t="s">
        <v>50</v>
      </c>
      <c r="O10" s="62"/>
      <c r="P10" s="62"/>
      <c r="Q10" s="62"/>
      <c r="R10" s="62" t="s">
        <v>50</v>
      </c>
      <c r="S10" s="65"/>
      <c r="T10" s="65" t="s">
        <v>50</v>
      </c>
      <c r="U10" s="62"/>
      <c r="V10" s="62"/>
      <c r="W10" s="66">
        <f>C10</f>
        <v>0</v>
      </c>
      <c r="X10" s="72"/>
      <c r="Y10" s="72"/>
      <c r="Z10" s="72"/>
      <c r="AA10" s="72"/>
      <c r="AB10" s="72"/>
      <c r="AC10" s="72"/>
      <c r="AD10" s="72"/>
      <c r="AE10" s="73"/>
      <c r="AF10" s="74"/>
      <c r="AG10" s="73"/>
      <c r="AH10" s="70"/>
    </row>
  </sheetData>
  <sheetProtection/>
  <protectedRanges>
    <protectedRange sqref="W8:W10" name="Диапазон1"/>
    <protectedRange sqref="D8:D10" name="Диапазон1_5"/>
    <protectedRange sqref="C8:C10" name="Диапазон1_6"/>
    <protectedRange sqref="E8:E10" name="Диапазон1_7"/>
    <protectedRange sqref="F8:K10" name="Диапазон1_8"/>
    <protectedRange sqref="L8:L10" name="Диапазон1_10"/>
    <protectedRange sqref="X8:AF10 AH8:AH10" name="Диапазон1_14"/>
    <protectedRange sqref="M8:V10" name="Диапазон1_17"/>
  </protectedRanges>
  <mergeCells count="28">
    <mergeCell ref="A1:AH1"/>
    <mergeCell ref="A2:C2"/>
    <mergeCell ref="D2:I2"/>
    <mergeCell ref="X3:AD3"/>
    <mergeCell ref="AE3:AE7"/>
    <mergeCell ref="AF3:AF7"/>
    <mergeCell ref="AG3:AG7"/>
    <mergeCell ref="A4:A7"/>
    <mergeCell ref="B4:B7"/>
    <mergeCell ref="C4:C7"/>
    <mergeCell ref="U4:U7"/>
    <mergeCell ref="V4:V7"/>
    <mergeCell ref="D4:D7"/>
    <mergeCell ref="E4:F4"/>
    <mergeCell ref="G4:I4"/>
    <mergeCell ref="J4:J7"/>
    <mergeCell ref="K4:K7"/>
    <mergeCell ref="L4:L7"/>
    <mergeCell ref="W4:W7"/>
    <mergeCell ref="E5:E7"/>
    <mergeCell ref="F5:F7"/>
    <mergeCell ref="G5:G7"/>
    <mergeCell ref="H5:H7"/>
    <mergeCell ref="I5:I7"/>
    <mergeCell ref="M4:N6"/>
    <mergeCell ref="O4:P6"/>
    <mergeCell ref="Q4:R6"/>
    <mergeCell ref="S4:T6"/>
  </mergeCells>
  <conditionalFormatting sqref="B8:V10 X8:AG10">
    <cfRule type="expression" priority="1" dxfId="15" stopIfTrue="1">
      <formula>$T8&lt;&gt;""</formula>
    </cfRule>
    <cfRule type="expression" priority="2" dxfId="14" stopIfTrue="1">
      <formula>$R8&lt;&gt;""</formula>
    </cfRule>
    <cfRule type="expression" priority="3" dxfId="13" stopIfTrue="1">
      <formula>$N8&lt;&gt;""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8"/>
  <sheetViews>
    <sheetView tabSelected="1" zoomScalePageLayoutView="0" workbookViewId="0" topLeftCell="G1">
      <pane xSplit="7" ySplit="6" topLeftCell="DA7" activePane="bottomRight" state="frozen"/>
      <selection pane="topLeft" activeCell="G1" sqref="G1"/>
      <selection pane="topRight" activeCell="N1" sqref="N1"/>
      <selection pane="bottomLeft" activeCell="G7" sqref="G7"/>
      <selection pane="bottomRight" activeCell="DA7" sqref="DA7"/>
    </sheetView>
  </sheetViews>
  <sheetFormatPr defaultColWidth="9.140625" defaultRowHeight="15"/>
  <sheetData>
    <row r="1" spans="1:122" ht="28.5" thickBot="1" thickTop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38" t="s">
        <v>1</v>
      </c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8" t="s">
        <v>2</v>
      </c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 t="s">
        <v>3</v>
      </c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 t="s">
        <v>4</v>
      </c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 t="s">
        <v>5</v>
      </c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 t="s">
        <v>6</v>
      </c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8" t="s">
        <v>7</v>
      </c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40"/>
      <c r="DO1" s="141" t="s">
        <v>8</v>
      </c>
      <c r="DP1" s="144" t="s">
        <v>9</v>
      </c>
      <c r="DQ1" s="132" t="s">
        <v>10</v>
      </c>
      <c r="DR1" s="132" t="s">
        <v>11</v>
      </c>
    </row>
    <row r="2" spans="1:122" ht="21.75" thickBot="1" thickTop="1">
      <c r="A2" s="133" t="s">
        <v>12</v>
      </c>
      <c r="B2" s="134"/>
      <c r="C2" s="134"/>
      <c r="D2" s="134"/>
      <c r="E2" s="134"/>
      <c r="F2" s="134"/>
      <c r="G2" s="135">
        <f>'[1]Бригада'!C1</f>
        <v>0</v>
      </c>
      <c r="H2" s="135"/>
      <c r="I2" s="135"/>
      <c r="J2" s="135"/>
      <c r="K2" s="135"/>
      <c r="L2" s="136"/>
      <c r="M2" s="137"/>
      <c r="N2" s="113">
        <f>'[1]Бригада'!A32</f>
        <v>0</v>
      </c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21">
        <f>'[1]Бригада'!E32</f>
        <v>0</v>
      </c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>
        <f>'[1]Бригада'!I32</f>
        <v>0</v>
      </c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>
        <f>'[1]Бригада'!M32</f>
        <v>0</v>
      </c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>
        <f>'[1]Бригада'!Q32</f>
        <v>0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13">
        <f>'[1]Бригада'!U32</f>
        <v>0</v>
      </c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>
        <f>'[1]Бригада'!Y32</f>
        <v>0</v>
      </c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45" t="s">
        <v>13</v>
      </c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6"/>
      <c r="DO2" s="142"/>
      <c r="DP2" s="144"/>
      <c r="DQ2" s="132"/>
      <c r="DR2" s="132"/>
    </row>
    <row r="3" spans="1:122" ht="20.25" thickBot="1" thickTop="1">
      <c r="A3" s="95" t="s">
        <v>14</v>
      </c>
      <c r="B3" s="77" t="s">
        <v>15</v>
      </c>
      <c r="C3" s="77"/>
      <c r="D3" s="126" t="s">
        <v>16</v>
      </c>
      <c r="E3" s="126"/>
      <c r="F3" s="127" t="s">
        <v>17</v>
      </c>
      <c r="G3" s="127"/>
      <c r="H3" s="128" t="s">
        <v>18</v>
      </c>
      <c r="I3" s="129"/>
      <c r="J3" s="130"/>
      <c r="K3" s="131" t="s">
        <v>19</v>
      </c>
      <c r="L3" s="80" t="s">
        <v>20</v>
      </c>
      <c r="M3" s="3"/>
      <c r="N3" s="113">
        <f>'[1]Бригада'!A22</f>
        <v>0</v>
      </c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1">
        <f>'[1]Бригада'!E22</f>
        <v>0</v>
      </c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>
        <f>'[1]Бригада'!I22</f>
        <v>0</v>
      </c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>
        <f>'[1]Бригада'!M22</f>
        <v>0</v>
      </c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>
        <f>'[1]Бригада'!Q22</f>
        <v>0</v>
      </c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13">
        <f>'[1]Бригада'!U22</f>
        <v>0</v>
      </c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>
        <f>'[1]Бригада'!Y22</f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6"/>
      <c r="DO3" s="142"/>
      <c r="DP3" s="144"/>
      <c r="DQ3" s="132"/>
      <c r="DR3" s="132"/>
    </row>
    <row r="4" spans="1:122" ht="20.25" thickBot="1" thickTop="1">
      <c r="A4" s="80"/>
      <c r="B4" s="77"/>
      <c r="C4" s="77"/>
      <c r="D4" s="126"/>
      <c r="E4" s="126"/>
      <c r="F4" s="77" t="s">
        <v>21</v>
      </c>
      <c r="G4" s="77" t="s">
        <v>22</v>
      </c>
      <c r="H4" s="80" t="s">
        <v>23</v>
      </c>
      <c r="I4" s="80" t="s">
        <v>24</v>
      </c>
      <c r="J4" s="81" t="s">
        <v>25</v>
      </c>
      <c r="K4" s="94"/>
      <c r="L4" s="80"/>
      <c r="M4" s="117" t="s">
        <v>26</v>
      </c>
      <c r="N4" s="113">
        <f>'[1]Бригада'!A12</f>
        <v>0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20"/>
      <c r="AA4" s="121">
        <f>'[1]Бригада'!E12</f>
        <v>0</v>
      </c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2"/>
      <c r="AN4" s="121">
        <f>'[1]Бригада'!I12</f>
        <v>0</v>
      </c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>
        <f>'[1]Бригада'!M12</f>
        <v>0</v>
      </c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>
        <f>'[1]Бригада'!Q12</f>
        <v>0</v>
      </c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13">
        <f>'[1]Бригада'!U12</f>
        <v>0</v>
      </c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>
        <f>'[1]Бригада'!Y12</f>
        <v>0</v>
      </c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4" t="s">
        <v>27</v>
      </c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6"/>
      <c r="DO4" s="142"/>
      <c r="DP4" s="144"/>
      <c r="DQ4" s="132"/>
      <c r="DR4" s="132"/>
    </row>
    <row r="5" spans="1:122" ht="30" thickBot="1" thickTop="1">
      <c r="A5" s="80"/>
      <c r="B5" s="77"/>
      <c r="C5" s="77"/>
      <c r="D5" s="126"/>
      <c r="E5" s="126"/>
      <c r="F5" s="77"/>
      <c r="G5" s="77"/>
      <c r="H5" s="80"/>
      <c r="I5" s="80"/>
      <c r="J5" s="94"/>
      <c r="K5" s="94"/>
      <c r="L5" s="80"/>
      <c r="M5" s="118"/>
      <c r="N5" s="102">
        <v>3.5</v>
      </c>
      <c r="O5" s="102">
        <v>4.5</v>
      </c>
      <c r="P5" s="102">
        <v>5</v>
      </c>
      <c r="Q5" s="102">
        <v>6</v>
      </c>
      <c r="R5" s="104">
        <v>6.5</v>
      </c>
      <c r="S5" s="106">
        <v>7</v>
      </c>
      <c r="T5" s="106">
        <v>7.5</v>
      </c>
      <c r="U5" s="106">
        <v>8</v>
      </c>
      <c r="V5" s="106">
        <v>8.5</v>
      </c>
      <c r="W5" s="123">
        <v>9</v>
      </c>
      <c r="X5" s="123">
        <v>10</v>
      </c>
      <c r="Y5" s="108">
        <v>12</v>
      </c>
      <c r="Z5" s="110" t="s">
        <v>28</v>
      </c>
      <c r="AA5" s="111">
        <v>3.5</v>
      </c>
      <c r="AB5" s="102">
        <v>4.5</v>
      </c>
      <c r="AC5" s="102">
        <v>5</v>
      </c>
      <c r="AD5" s="102">
        <v>6</v>
      </c>
      <c r="AE5" s="104">
        <v>6.5</v>
      </c>
      <c r="AF5" s="106">
        <v>7</v>
      </c>
      <c r="AG5" s="106">
        <v>7.5</v>
      </c>
      <c r="AH5" s="106">
        <v>8</v>
      </c>
      <c r="AI5" s="106">
        <v>8.5</v>
      </c>
      <c r="AJ5" s="96">
        <v>9</v>
      </c>
      <c r="AK5" s="96">
        <v>10</v>
      </c>
      <c r="AL5" s="108">
        <v>12</v>
      </c>
      <c r="AM5" s="110" t="s">
        <v>28</v>
      </c>
      <c r="AN5" s="111">
        <v>3.5</v>
      </c>
      <c r="AO5" s="102">
        <v>4.5</v>
      </c>
      <c r="AP5" s="102">
        <v>5</v>
      </c>
      <c r="AQ5" s="102">
        <v>6</v>
      </c>
      <c r="AR5" s="104">
        <v>6.5</v>
      </c>
      <c r="AS5" s="106">
        <v>7</v>
      </c>
      <c r="AT5" s="106">
        <v>7.5</v>
      </c>
      <c r="AU5" s="106">
        <v>8</v>
      </c>
      <c r="AV5" s="106">
        <v>8.5</v>
      </c>
      <c r="AW5" s="96">
        <v>9</v>
      </c>
      <c r="AX5" s="96">
        <v>10</v>
      </c>
      <c r="AY5" s="98">
        <v>12</v>
      </c>
      <c r="AZ5" s="100" t="s">
        <v>28</v>
      </c>
      <c r="BA5" s="102">
        <v>3.5</v>
      </c>
      <c r="BB5" s="102">
        <v>4.5</v>
      </c>
      <c r="BC5" s="102">
        <v>5</v>
      </c>
      <c r="BD5" s="102">
        <v>6</v>
      </c>
      <c r="BE5" s="104">
        <v>6.5</v>
      </c>
      <c r="BF5" s="106">
        <v>7</v>
      </c>
      <c r="BG5" s="106">
        <v>7.5</v>
      </c>
      <c r="BH5" s="106">
        <v>8</v>
      </c>
      <c r="BI5" s="106">
        <v>8.5</v>
      </c>
      <c r="BJ5" s="96">
        <v>9</v>
      </c>
      <c r="BK5" s="96">
        <v>10</v>
      </c>
      <c r="BL5" s="98">
        <v>12</v>
      </c>
      <c r="BM5" s="100" t="s">
        <v>28</v>
      </c>
      <c r="BN5" s="102">
        <v>3.5</v>
      </c>
      <c r="BO5" s="102">
        <v>4.5</v>
      </c>
      <c r="BP5" s="102">
        <v>5</v>
      </c>
      <c r="BQ5" s="102">
        <v>6</v>
      </c>
      <c r="BR5" s="104">
        <v>6.5</v>
      </c>
      <c r="BS5" s="106">
        <v>7</v>
      </c>
      <c r="BT5" s="106">
        <v>7.5</v>
      </c>
      <c r="BU5" s="106">
        <v>8</v>
      </c>
      <c r="BV5" s="106">
        <v>8.5</v>
      </c>
      <c r="BW5" s="96">
        <v>9</v>
      </c>
      <c r="BX5" s="96">
        <v>10</v>
      </c>
      <c r="BY5" s="98">
        <v>12</v>
      </c>
      <c r="BZ5" s="100" t="s">
        <v>28</v>
      </c>
      <c r="CA5" s="102">
        <v>3.5</v>
      </c>
      <c r="CB5" s="102">
        <v>4.5</v>
      </c>
      <c r="CC5" s="102">
        <v>5</v>
      </c>
      <c r="CD5" s="102">
        <v>6</v>
      </c>
      <c r="CE5" s="104">
        <v>6.5</v>
      </c>
      <c r="CF5" s="106">
        <v>7</v>
      </c>
      <c r="CG5" s="106">
        <v>7.5</v>
      </c>
      <c r="CH5" s="106">
        <v>8</v>
      </c>
      <c r="CI5" s="106">
        <v>8.5</v>
      </c>
      <c r="CJ5" s="96">
        <v>9</v>
      </c>
      <c r="CK5" s="96">
        <v>10</v>
      </c>
      <c r="CL5" s="98">
        <v>12</v>
      </c>
      <c r="CM5" s="100" t="s">
        <v>28</v>
      </c>
      <c r="CN5" s="102">
        <v>3.5</v>
      </c>
      <c r="CO5" s="102">
        <v>4.5</v>
      </c>
      <c r="CP5" s="102">
        <v>5</v>
      </c>
      <c r="CQ5" s="102">
        <v>6</v>
      </c>
      <c r="CR5" s="104">
        <v>6.5</v>
      </c>
      <c r="CS5" s="106">
        <v>7</v>
      </c>
      <c r="CT5" s="106">
        <v>7.5</v>
      </c>
      <c r="CU5" s="106">
        <v>8</v>
      </c>
      <c r="CV5" s="106">
        <v>8.5</v>
      </c>
      <c r="CW5" s="96">
        <v>9</v>
      </c>
      <c r="CX5" s="96">
        <v>10</v>
      </c>
      <c r="CY5" s="98">
        <v>12</v>
      </c>
      <c r="CZ5" s="100" t="s">
        <v>28</v>
      </c>
      <c r="DA5" s="1">
        <v>3.5</v>
      </c>
      <c r="DB5" s="1">
        <v>4.5</v>
      </c>
      <c r="DC5" s="1">
        <v>5</v>
      </c>
      <c r="DD5" s="1">
        <v>6</v>
      </c>
      <c r="DE5" s="1">
        <v>6.5</v>
      </c>
      <c r="DF5" s="1">
        <v>7</v>
      </c>
      <c r="DG5" s="1">
        <v>7.5</v>
      </c>
      <c r="DH5" s="1">
        <v>8</v>
      </c>
      <c r="DI5" s="1">
        <v>8.5</v>
      </c>
      <c r="DJ5" s="1">
        <v>9</v>
      </c>
      <c r="DK5" s="1">
        <v>10</v>
      </c>
      <c r="DL5" s="1">
        <v>12</v>
      </c>
      <c r="DM5" s="94" t="s">
        <v>28</v>
      </c>
      <c r="DN5" s="4" t="s">
        <v>29</v>
      </c>
      <c r="DO5" s="142"/>
      <c r="DP5" s="144"/>
      <c r="DQ5" s="132"/>
      <c r="DR5" s="132"/>
    </row>
    <row r="6" spans="1:122" ht="23.25" thickBot="1">
      <c r="A6" s="80"/>
      <c r="B6" s="2" t="s">
        <v>30</v>
      </c>
      <c r="C6" s="2" t="s">
        <v>31</v>
      </c>
      <c r="D6" s="2" t="s">
        <v>30</v>
      </c>
      <c r="E6" s="2" t="s">
        <v>31</v>
      </c>
      <c r="F6" s="77"/>
      <c r="G6" s="77"/>
      <c r="H6" s="80"/>
      <c r="I6" s="80"/>
      <c r="J6" s="95"/>
      <c r="K6" s="95"/>
      <c r="L6" s="80"/>
      <c r="M6" s="119"/>
      <c r="N6" s="103"/>
      <c r="O6" s="103"/>
      <c r="P6" s="103"/>
      <c r="Q6" s="103"/>
      <c r="R6" s="105"/>
      <c r="S6" s="107"/>
      <c r="T6" s="107"/>
      <c r="U6" s="107"/>
      <c r="V6" s="107"/>
      <c r="W6" s="124"/>
      <c r="X6" s="124"/>
      <c r="Y6" s="109"/>
      <c r="Z6" s="125"/>
      <c r="AA6" s="112"/>
      <c r="AB6" s="103"/>
      <c r="AC6" s="103"/>
      <c r="AD6" s="103"/>
      <c r="AE6" s="105"/>
      <c r="AF6" s="107"/>
      <c r="AG6" s="107"/>
      <c r="AH6" s="107"/>
      <c r="AI6" s="107"/>
      <c r="AJ6" s="97"/>
      <c r="AK6" s="97"/>
      <c r="AL6" s="109"/>
      <c r="AM6" s="101"/>
      <c r="AN6" s="112"/>
      <c r="AO6" s="103"/>
      <c r="AP6" s="103"/>
      <c r="AQ6" s="103"/>
      <c r="AR6" s="105"/>
      <c r="AS6" s="107"/>
      <c r="AT6" s="107"/>
      <c r="AU6" s="107"/>
      <c r="AV6" s="107"/>
      <c r="AW6" s="97"/>
      <c r="AX6" s="97"/>
      <c r="AY6" s="99"/>
      <c r="AZ6" s="101"/>
      <c r="BA6" s="103"/>
      <c r="BB6" s="103"/>
      <c r="BC6" s="103"/>
      <c r="BD6" s="103"/>
      <c r="BE6" s="105"/>
      <c r="BF6" s="107"/>
      <c r="BG6" s="107"/>
      <c r="BH6" s="107"/>
      <c r="BI6" s="107"/>
      <c r="BJ6" s="97"/>
      <c r="BK6" s="97"/>
      <c r="BL6" s="99"/>
      <c r="BM6" s="101"/>
      <c r="BN6" s="103"/>
      <c r="BO6" s="103"/>
      <c r="BP6" s="103"/>
      <c r="BQ6" s="103"/>
      <c r="BR6" s="105"/>
      <c r="BS6" s="107"/>
      <c r="BT6" s="107"/>
      <c r="BU6" s="107"/>
      <c r="BV6" s="107"/>
      <c r="BW6" s="97"/>
      <c r="BX6" s="97"/>
      <c r="BY6" s="99"/>
      <c r="BZ6" s="101"/>
      <c r="CA6" s="103"/>
      <c r="CB6" s="103"/>
      <c r="CC6" s="103"/>
      <c r="CD6" s="103"/>
      <c r="CE6" s="105"/>
      <c r="CF6" s="107"/>
      <c r="CG6" s="107"/>
      <c r="CH6" s="107"/>
      <c r="CI6" s="107"/>
      <c r="CJ6" s="97"/>
      <c r="CK6" s="97"/>
      <c r="CL6" s="99"/>
      <c r="CM6" s="101"/>
      <c r="CN6" s="103"/>
      <c r="CO6" s="103"/>
      <c r="CP6" s="103"/>
      <c r="CQ6" s="103"/>
      <c r="CR6" s="105"/>
      <c r="CS6" s="107"/>
      <c r="CT6" s="107"/>
      <c r="CU6" s="107"/>
      <c r="CV6" s="107"/>
      <c r="CW6" s="97"/>
      <c r="CX6" s="97"/>
      <c r="CY6" s="99"/>
      <c r="CZ6" s="101"/>
      <c r="DA6" s="5" t="s">
        <v>32</v>
      </c>
      <c r="DB6" s="5" t="s">
        <v>32</v>
      </c>
      <c r="DC6" s="5" t="s">
        <v>32</v>
      </c>
      <c r="DD6" s="5" t="s">
        <v>32</v>
      </c>
      <c r="DE6" s="5" t="s">
        <v>32</v>
      </c>
      <c r="DF6" s="5" t="s">
        <v>32</v>
      </c>
      <c r="DG6" s="5" t="s">
        <v>32</v>
      </c>
      <c r="DH6" s="5" t="s">
        <v>32</v>
      </c>
      <c r="DI6" s="5" t="s">
        <v>32</v>
      </c>
      <c r="DJ6" s="5" t="s">
        <v>32</v>
      </c>
      <c r="DK6" s="5" t="s">
        <v>32</v>
      </c>
      <c r="DL6" s="5" t="s">
        <v>32</v>
      </c>
      <c r="DM6" s="95"/>
      <c r="DN6" s="6" t="s">
        <v>32</v>
      </c>
      <c r="DO6" s="143"/>
      <c r="DP6" s="144"/>
      <c r="DQ6" s="132"/>
      <c r="DR6" s="132"/>
    </row>
    <row r="7" spans="1:122" ht="16.5" thickBot="1">
      <c r="A7" s="7">
        <v>1</v>
      </c>
      <c r="B7" s="8">
        <f>'[1]осн раб'!M8</f>
        <v>0</v>
      </c>
      <c r="C7" s="8"/>
      <c r="D7" s="8">
        <f>'[1]осн раб'!S8</f>
        <v>0</v>
      </c>
      <c r="E7" s="8">
        <f>'[1]осн раб'!T8</f>
        <v>0</v>
      </c>
      <c r="F7" s="9">
        <f>'[1]осн раб'!E8</f>
        <v>0</v>
      </c>
      <c r="G7" s="9">
        <f>'[1]осн раб'!F8</f>
        <v>0</v>
      </c>
      <c r="H7" s="9"/>
      <c r="I7" s="10" t="str">
        <f>'осн работа'!H8</f>
        <v>180</v>
      </c>
      <c r="J7" s="9" t="str">
        <f>'осн работа'!I8</f>
        <v>4532</v>
      </c>
      <c r="K7" s="11">
        <f>'[1]осн раб'!AF8</f>
        <v>0</v>
      </c>
      <c r="L7" s="12"/>
      <c r="M7" s="13"/>
      <c r="N7" s="14"/>
      <c r="O7" s="15"/>
      <c r="P7" s="15"/>
      <c r="Q7" s="15"/>
      <c r="R7" s="15"/>
      <c r="S7" s="16"/>
      <c r="T7" s="16"/>
      <c r="U7" s="16"/>
      <c r="V7" s="16"/>
      <c r="W7" s="17"/>
      <c r="X7" s="17"/>
      <c r="Y7" s="18"/>
      <c r="Z7" s="19"/>
      <c r="AA7" s="14"/>
      <c r="AB7" s="15"/>
      <c r="AC7" s="15"/>
      <c r="AD7" s="15"/>
      <c r="AE7" s="15"/>
      <c r="AF7" s="16"/>
      <c r="AG7" s="16"/>
      <c r="AH7" s="16"/>
      <c r="AI7" s="16"/>
      <c r="AJ7" s="17"/>
      <c r="AK7" s="17"/>
      <c r="AL7" s="18"/>
      <c r="AM7" s="19"/>
      <c r="AN7" s="14"/>
      <c r="AO7" s="15"/>
      <c r="AP7" s="15"/>
      <c r="AQ7" s="15"/>
      <c r="AR7" s="15"/>
      <c r="AS7" s="16"/>
      <c r="AT7" s="16"/>
      <c r="AU7" s="16"/>
      <c r="AV7" s="16"/>
      <c r="AW7" s="17"/>
      <c r="AX7" s="17"/>
      <c r="AY7" s="18"/>
      <c r="AZ7" s="20"/>
      <c r="BA7" s="14"/>
      <c r="BB7" s="15"/>
      <c r="BC7" s="15"/>
      <c r="BD7" s="15"/>
      <c r="BE7" s="15"/>
      <c r="BF7" s="16"/>
      <c r="BG7" s="16"/>
      <c r="BH7" s="16"/>
      <c r="BI7" s="16"/>
      <c r="BJ7" s="17"/>
      <c r="BK7" s="17"/>
      <c r="BL7" s="18"/>
      <c r="BM7" s="20"/>
      <c r="BN7" s="14"/>
      <c r="BO7" s="15"/>
      <c r="BP7" s="15"/>
      <c r="BQ7" s="15"/>
      <c r="BR7" s="15"/>
      <c r="BS7" s="16"/>
      <c r="BT7" s="16"/>
      <c r="BU7" s="16"/>
      <c r="BV7" s="16"/>
      <c r="BW7" s="17"/>
      <c r="BX7" s="17"/>
      <c r="BY7" s="18"/>
      <c r="BZ7" s="20"/>
      <c r="CA7" s="14"/>
      <c r="CB7" s="15"/>
      <c r="CC7" s="15"/>
      <c r="CD7" s="15"/>
      <c r="CE7" s="15"/>
      <c r="CF7" s="16"/>
      <c r="CG7" s="16"/>
      <c r="CH7" s="16"/>
      <c r="CI7" s="16"/>
      <c r="CJ7" s="17"/>
      <c r="CK7" s="17"/>
      <c r="CL7" s="18"/>
      <c r="CM7" s="20"/>
      <c r="CN7" s="14">
        <v>180</v>
      </c>
      <c r="CO7" s="15"/>
      <c r="CP7" s="15"/>
      <c r="CQ7" s="15"/>
      <c r="CR7" s="15"/>
      <c r="CS7" s="16"/>
      <c r="CT7" s="16"/>
      <c r="CU7" s="16"/>
      <c r="CV7" s="16"/>
      <c r="CW7" s="17"/>
      <c r="CX7" s="17"/>
      <c r="CY7" s="18"/>
      <c r="CZ7" s="20"/>
      <c r="DA7" s="21">
        <f>SUMIF($N$5:$CZ$6,DA$5,$N7:$CZ7)</f>
        <v>180</v>
      </c>
      <c r="DB7" s="22">
        <f aca="true" t="shared" si="0" ref="DB7:DM8">SUMIF($N$5:$CZ$6,DB$5,$N7:$CZ7)</f>
        <v>0</v>
      </c>
      <c r="DC7" s="21">
        <f t="shared" si="0"/>
        <v>0</v>
      </c>
      <c r="DD7" s="22">
        <f t="shared" si="0"/>
        <v>0</v>
      </c>
      <c r="DE7" s="21">
        <f t="shared" si="0"/>
        <v>0</v>
      </c>
      <c r="DF7" s="22">
        <f t="shared" si="0"/>
        <v>0</v>
      </c>
      <c r="DG7" s="21">
        <f t="shared" si="0"/>
        <v>0</v>
      </c>
      <c r="DH7" s="22">
        <f t="shared" si="0"/>
        <v>0</v>
      </c>
      <c r="DI7" s="21">
        <f t="shared" si="0"/>
        <v>0</v>
      </c>
      <c r="DJ7" s="22">
        <f t="shared" si="0"/>
        <v>0</v>
      </c>
      <c r="DK7" s="21">
        <f t="shared" si="0"/>
        <v>0</v>
      </c>
      <c r="DL7" s="23">
        <f t="shared" si="0"/>
        <v>0</v>
      </c>
      <c r="DM7" s="24">
        <f t="shared" si="0"/>
        <v>0</v>
      </c>
      <c r="DN7" s="40">
        <f>SUM(DA7:DM7)</f>
        <v>180</v>
      </c>
      <c r="DO7" s="25"/>
      <c r="DP7" s="26">
        <f>COUNTA('[1]осн раб'!X8:AD8)</f>
        <v>0</v>
      </c>
      <c r="DQ7" s="27">
        <f>IF(AND(SUMPRODUCT(MAX((DA7:DL7&gt;0)*($DA$5:$DL$5)))=3.5,I7&gt;350),J7*0.44,IF(AND(SUMPRODUCT(MAX((DA7:DL7&gt;0)*($DA$5:$DL$5)))=3.5,J7&lt;350),J7*0.55,J7*0.33))</f>
        <v>1994.08</v>
      </c>
      <c r="DR7" s="27">
        <f>SUMPRODUCT(DA$5:DL$5*DA7:DL7)</f>
        <v>630</v>
      </c>
    </row>
    <row r="8" spans="1:122" ht="15.75">
      <c r="A8" s="28">
        <v>2</v>
      </c>
      <c r="B8" s="29">
        <f>'[1]осн раб'!M9</f>
        <v>0</v>
      </c>
      <c r="C8" s="29"/>
      <c r="D8" s="29">
        <f>'[1]осн раб'!S9</f>
        <v>0</v>
      </c>
      <c r="E8" s="29">
        <f>'[1]осн раб'!T9</f>
        <v>0</v>
      </c>
      <c r="F8" s="9">
        <f>'[1]осн раб'!E9</f>
        <v>0</v>
      </c>
      <c r="G8" s="9">
        <f>'[1]осн раб'!F9</f>
        <v>0</v>
      </c>
      <c r="H8" s="9">
        <f>'[1]осн раб'!G9</f>
        <v>0</v>
      </c>
      <c r="I8" s="10" t="str">
        <f>'осн работа'!H9</f>
        <v>189</v>
      </c>
      <c r="J8" s="9" t="str">
        <f>'осн работа'!I9</f>
        <v>2345</v>
      </c>
      <c r="K8" s="11">
        <f>'[1]осн раб'!AF9</f>
        <v>0</v>
      </c>
      <c r="L8" s="12">
        <f>'[1]осн раб'!C9</f>
        <v>0</v>
      </c>
      <c r="M8" s="30"/>
      <c r="N8" s="31"/>
      <c r="O8" s="32"/>
      <c r="P8" s="32"/>
      <c r="Q8" s="32"/>
      <c r="R8" s="32"/>
      <c r="S8" s="33"/>
      <c r="T8" s="33"/>
      <c r="U8" s="33"/>
      <c r="V8" s="33"/>
      <c r="W8" s="34"/>
      <c r="X8" s="34"/>
      <c r="Y8" s="35"/>
      <c r="Z8" s="36"/>
      <c r="AA8" s="31"/>
      <c r="AB8" s="32"/>
      <c r="AC8" s="32"/>
      <c r="AD8" s="32"/>
      <c r="AE8" s="32"/>
      <c r="AF8" s="33"/>
      <c r="AG8" s="33"/>
      <c r="AH8" s="33"/>
      <c r="AI8" s="33"/>
      <c r="AJ8" s="34"/>
      <c r="AK8" s="34"/>
      <c r="AL8" s="37"/>
      <c r="AM8" s="36"/>
      <c r="AN8" s="31"/>
      <c r="AO8" s="32"/>
      <c r="AP8" s="32"/>
      <c r="AQ8" s="32"/>
      <c r="AR8" s="32"/>
      <c r="AS8" s="33"/>
      <c r="AT8" s="33"/>
      <c r="AU8" s="33"/>
      <c r="AV8" s="33"/>
      <c r="AW8" s="34"/>
      <c r="AX8" s="34"/>
      <c r="AY8" s="37"/>
      <c r="AZ8" s="36"/>
      <c r="BA8" s="31"/>
      <c r="BB8" s="32"/>
      <c r="BC8" s="32"/>
      <c r="BD8" s="32"/>
      <c r="BE8" s="32"/>
      <c r="BF8" s="33"/>
      <c r="BG8" s="33"/>
      <c r="BH8" s="33"/>
      <c r="BI8" s="33"/>
      <c r="BJ8" s="34"/>
      <c r="BK8" s="34"/>
      <c r="BL8" s="37"/>
      <c r="BM8" s="36"/>
      <c r="BN8" s="31"/>
      <c r="BO8" s="32"/>
      <c r="BP8" s="32"/>
      <c r="BQ8" s="32"/>
      <c r="BR8" s="32"/>
      <c r="BS8" s="33"/>
      <c r="BT8" s="33"/>
      <c r="BU8" s="33"/>
      <c r="BV8" s="33"/>
      <c r="BW8" s="34"/>
      <c r="BX8" s="34"/>
      <c r="BY8" s="37"/>
      <c r="BZ8" s="36"/>
      <c r="CA8" s="31"/>
      <c r="CB8" s="32"/>
      <c r="CC8" s="32"/>
      <c r="CD8" s="32"/>
      <c r="CE8" s="32"/>
      <c r="CF8" s="33"/>
      <c r="CG8" s="33"/>
      <c r="CH8" s="33"/>
      <c r="CI8" s="33"/>
      <c r="CJ8" s="34"/>
      <c r="CK8" s="34"/>
      <c r="CL8" s="38"/>
      <c r="CM8" s="36"/>
      <c r="CN8" s="31"/>
      <c r="CO8" s="32"/>
      <c r="CP8" s="32"/>
      <c r="CQ8" s="32"/>
      <c r="CR8" s="32">
        <v>189</v>
      </c>
      <c r="CS8" s="33"/>
      <c r="CT8" s="33"/>
      <c r="CU8" s="33"/>
      <c r="CV8" s="33"/>
      <c r="CW8" s="34"/>
      <c r="CX8" s="34"/>
      <c r="CY8" s="38"/>
      <c r="CZ8" s="36"/>
      <c r="DA8" s="21">
        <f>SUMIF($N$5:$CZ$6,DA$5,$N8:$CZ8)</f>
        <v>0</v>
      </c>
      <c r="DB8" s="22">
        <f t="shared" si="0"/>
        <v>0</v>
      </c>
      <c r="DC8" s="21">
        <f t="shared" si="0"/>
        <v>0</v>
      </c>
      <c r="DD8" s="22">
        <f t="shared" si="0"/>
        <v>0</v>
      </c>
      <c r="DE8" s="21">
        <f t="shared" si="0"/>
        <v>189</v>
      </c>
      <c r="DF8" s="22">
        <f t="shared" si="0"/>
        <v>0</v>
      </c>
      <c r="DG8" s="21">
        <f t="shared" si="0"/>
        <v>0</v>
      </c>
      <c r="DH8" s="22">
        <f t="shared" si="0"/>
        <v>0</v>
      </c>
      <c r="DI8" s="21">
        <f t="shared" si="0"/>
        <v>0</v>
      </c>
      <c r="DJ8" s="22">
        <f t="shared" si="0"/>
        <v>0</v>
      </c>
      <c r="DK8" s="21">
        <f t="shared" si="0"/>
        <v>0</v>
      </c>
      <c r="DL8" s="23">
        <f t="shared" si="0"/>
        <v>0</v>
      </c>
      <c r="DM8" s="39">
        <f t="shared" si="0"/>
        <v>0</v>
      </c>
      <c r="DN8" s="40">
        <f>SUM(DA8:DM8)</f>
        <v>189</v>
      </c>
      <c r="DO8" s="25"/>
      <c r="DP8" s="26">
        <f>COUNTA('[1]осн раб'!X9:AD9)</f>
        <v>0</v>
      </c>
      <c r="DQ8" s="27">
        <f>IF(AND(SUMPRODUCT(MAX((DA8:DL8&gt;0)*($DA$5:$DL$5)))=3.5,I8&gt;350),J8*0.44,IF(AND(SUMPRODUCT(MAX((DA8:DL8&gt;0)*($DA$5:$DL$5)))=3.5,J8&lt;350),J8*0.55,J8*0.33))</f>
        <v>773.85</v>
      </c>
      <c r="DR8" s="27">
        <f>SUMPRODUCT(DA$5:DL$5*DA8:DL8)</f>
        <v>1228.5</v>
      </c>
    </row>
  </sheetData>
  <sheetProtection/>
  <protectedRanges>
    <protectedRange sqref="DP7:DP8" name="Диапазон2"/>
    <protectedRange sqref="M7:CZ8" name="Диапазон1"/>
  </protectedRanges>
  <mergeCells count="143">
    <mergeCell ref="A1:M1"/>
    <mergeCell ref="N1:Z1"/>
    <mergeCell ref="AA1:AM1"/>
    <mergeCell ref="AN1:AZ1"/>
    <mergeCell ref="BA1:BM1"/>
    <mergeCell ref="BN1:BZ1"/>
    <mergeCell ref="CA1:CM1"/>
    <mergeCell ref="CN1:CZ1"/>
    <mergeCell ref="DA1:DN1"/>
    <mergeCell ref="DO1:DO6"/>
    <mergeCell ref="DP1:DP6"/>
    <mergeCell ref="DQ1:DQ6"/>
    <mergeCell ref="DA2:DN3"/>
    <mergeCell ref="CA3:CM3"/>
    <mergeCell ref="CN3:CZ3"/>
    <mergeCell ref="CA4:CM4"/>
    <mergeCell ref="DR1:DR6"/>
    <mergeCell ref="A2:F2"/>
    <mergeCell ref="G2:M2"/>
    <mergeCell ref="N2:Z2"/>
    <mergeCell ref="AA2:AM2"/>
    <mergeCell ref="AN2:AZ2"/>
    <mergeCell ref="BA2:BM2"/>
    <mergeCell ref="BN2:BZ2"/>
    <mergeCell ref="CA2:CM2"/>
    <mergeCell ref="CN2:CZ2"/>
    <mergeCell ref="A3:A6"/>
    <mergeCell ref="B3:C5"/>
    <mergeCell ref="D3:E5"/>
    <mergeCell ref="F3:G3"/>
    <mergeCell ref="H3:J3"/>
    <mergeCell ref="K3:K6"/>
    <mergeCell ref="F4:F6"/>
    <mergeCell ref="G4:G6"/>
    <mergeCell ref="H4:H6"/>
    <mergeCell ref="I4:I6"/>
    <mergeCell ref="L3:L6"/>
    <mergeCell ref="N3:Z3"/>
    <mergeCell ref="AA3:AM3"/>
    <mergeCell ref="AN3:AZ3"/>
    <mergeCell ref="BA3:BM3"/>
    <mergeCell ref="BN3:BZ3"/>
    <mergeCell ref="BN4:BZ4"/>
    <mergeCell ref="Z5:Z6"/>
    <mergeCell ref="AA5:AA6"/>
    <mergeCell ref="AB5:AB6"/>
    <mergeCell ref="J4:J6"/>
    <mergeCell ref="M4:M6"/>
    <mergeCell ref="N4:Z4"/>
    <mergeCell ref="AA4:AM4"/>
    <mergeCell ref="AN4:AZ4"/>
    <mergeCell ref="BA4:BM4"/>
    <mergeCell ref="V5:V6"/>
    <mergeCell ref="W5:W6"/>
    <mergeCell ref="X5:X6"/>
    <mergeCell ref="Y5:Y6"/>
    <mergeCell ref="CN4:CZ4"/>
    <mergeCell ref="DA4:DN4"/>
    <mergeCell ref="N5:N6"/>
    <mergeCell ref="O5:O6"/>
    <mergeCell ref="P5:P6"/>
    <mergeCell ref="Q5:Q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V5:CV6"/>
    <mergeCell ref="CK5:CK6"/>
    <mergeCell ref="CL5:CL6"/>
    <mergeCell ref="CM5:CM6"/>
    <mergeCell ref="CN5:CN6"/>
    <mergeCell ref="CO5:CO6"/>
    <mergeCell ref="CP5:CP6"/>
    <mergeCell ref="CW5:CW6"/>
    <mergeCell ref="CX5:CX6"/>
    <mergeCell ref="CY5:CY6"/>
    <mergeCell ref="CZ5:CZ6"/>
    <mergeCell ref="DM5:DM6"/>
    <mergeCell ref="CQ5:CQ6"/>
    <mergeCell ref="CR5:CR6"/>
    <mergeCell ref="CS5:CS6"/>
    <mergeCell ref="CT5:CT6"/>
    <mergeCell ref="CU5:CU6"/>
  </mergeCells>
  <conditionalFormatting sqref="DR7:DR8">
    <cfRule type="expression" priority="1" dxfId="0" stopIfTrue="1">
      <formula>$DR7&lt;$DQ7</formula>
    </cfRule>
  </conditionalFormatting>
  <conditionalFormatting sqref="DN7:DN8">
    <cfRule type="expression" priority="2" dxfId="0" stopIfTrue="1">
      <formula>$DN7&lt;--$I7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2016-04-28T15:38:47Z</dcterms:modified>
  <cp:category/>
  <cp:version/>
  <cp:contentType/>
  <cp:contentStatus/>
</cp:coreProperties>
</file>