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AGusev\Моя\Стереть\"/>
    </mc:Choice>
  </mc:AlternateContent>
  <bookViews>
    <workbookView xWindow="0" yWindow="0" windowWidth="28800" windowHeight="132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1" i="1"/>
  <c r="F8" i="1" l="1"/>
  <c r="E8" i="1"/>
  <c r="C8" i="1"/>
  <c r="F7" i="1"/>
  <c r="E7" i="1"/>
  <c r="C7" i="1"/>
  <c r="E6" i="1"/>
  <c r="F6" i="1" s="1"/>
  <c r="C6" i="1"/>
  <c r="E5" i="1"/>
  <c r="F5" i="1" s="1"/>
  <c r="C5" i="1"/>
  <c r="F4" i="1"/>
  <c r="E4" i="1"/>
  <c r="C4" i="1"/>
  <c r="F3" i="1"/>
  <c r="D3" i="1"/>
  <c r="C3" i="1"/>
  <c r="E2" i="1"/>
  <c r="F2" i="1" s="1"/>
  <c r="C2" i="1"/>
</calcChain>
</file>

<file path=xl/sharedStrings.xml><?xml version="1.0" encoding="utf-8"?>
<sst xmlns="http://schemas.openxmlformats.org/spreadsheetml/2006/main" count="13" uniqueCount="10">
  <si>
    <t>Stage</t>
  </si>
  <si>
    <t>Start</t>
  </si>
  <si>
    <t>Week Nr.</t>
  </si>
  <si>
    <t>Duration</t>
  </si>
  <si>
    <t>Finish</t>
  </si>
  <si>
    <t>Preparation process</t>
  </si>
  <si>
    <t>Training period</t>
  </si>
  <si>
    <t>6 operators</t>
  </si>
  <si>
    <t>add. 4 operators</t>
  </si>
  <si>
    <t>add. 5 operators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</si>
</sst>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86"/>
      <scheme val="minor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7F7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14" fontId="1" fillId="0" borderId="2" xfId="0" applyNumberFormat="1" applyFont="1" applyBorder="1" applyAlignment="1">
      <alignment vertical="center"/>
    </xf>
    <xf numFmtId="0" fontId="1" fillId="0" borderId="2" xfId="0" applyNumberFormat="1" applyFont="1" applyBorder="1" applyAlignment="1">
      <alignment vertical="center"/>
    </xf>
    <xf numFmtId="14" fontId="1" fillId="3" borderId="2" xfId="0" applyNumberFormat="1" applyFont="1" applyFill="1" applyBorder="1" applyAlignment="1">
      <alignment vertical="center"/>
    </xf>
    <xf numFmtId="14" fontId="1" fillId="4" borderId="2" xfId="0" applyNumberFormat="1" applyFont="1" applyFill="1" applyBorder="1" applyAlignment="1">
      <alignment vertical="center"/>
    </xf>
    <xf numFmtId="0" fontId="1" fillId="4" borderId="2" xfId="0" applyNumberFormat="1" applyFont="1" applyFill="1" applyBorder="1" applyAlignment="1">
      <alignment vertical="center"/>
    </xf>
    <xf numFmtId="3" fontId="0" fillId="5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t-EE" sz="1600"/>
              <a:t>Training period at the T-Line Coil Manufacturing</a:t>
            </a:r>
          </a:p>
        </c:rich>
      </c:tx>
      <c:layout>
        <c:manualLayout>
          <c:xMode val="edge"/>
          <c:yMode val="edge"/>
          <c:x val="0.28578365589311605"/>
          <c:y val="4.94845360824742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21534727050289149"/>
          <c:y val="0.11560813152169103"/>
          <c:w val="0.70339447671270772"/>
          <c:h val="0.69008760927542756"/>
        </c:manualLayout>
      </c:layout>
      <c:barChart>
        <c:barDir val="bar"/>
        <c:grouping val="stacked"/>
        <c:varyColors val="0"/>
        <c:ser>
          <c:idx val="0"/>
          <c:order val="0"/>
          <c:tx>
            <c:v>Start date</c:v>
          </c:tx>
          <c:spPr>
            <a:noFill/>
            <a:ln>
              <a:noFill/>
            </a:ln>
            <a:effectLst/>
          </c:spPr>
          <c:invertIfNegative val="0"/>
          <c:cat>
            <c:strRef>
              <c:f>Sheet1!$A$2:$A$8</c:f>
              <c:strCache>
                <c:ptCount val="7"/>
                <c:pt idx="0">
                  <c:v>Preparation process</c:v>
                </c:pt>
                <c:pt idx="1">
                  <c:v>Training period</c:v>
                </c:pt>
                <c:pt idx="2">
                  <c:v>6 operators</c:v>
                </c:pt>
                <c:pt idx="3">
                  <c:v>add. 4 operators</c:v>
                </c:pt>
                <c:pt idx="4">
                  <c:v>add. 4 operators</c:v>
                </c:pt>
                <c:pt idx="5">
                  <c:v>add. 5 operators</c:v>
                </c:pt>
                <c:pt idx="6">
                  <c:v>add. 5 operators</c:v>
                </c:pt>
              </c:strCache>
            </c:strRef>
          </c:cat>
          <c:val>
            <c:numRef>
              <c:f>Sheet1!$B$2:$B$8</c:f>
              <c:numCache>
                <c:formatCode>m/d/yyyy</c:formatCode>
                <c:ptCount val="7"/>
                <c:pt idx="0">
                  <c:v>42597</c:v>
                </c:pt>
                <c:pt idx="1">
                  <c:v>42611</c:v>
                </c:pt>
                <c:pt idx="2">
                  <c:v>42611</c:v>
                </c:pt>
                <c:pt idx="3">
                  <c:v>42758</c:v>
                </c:pt>
                <c:pt idx="4">
                  <c:v>42786</c:v>
                </c:pt>
                <c:pt idx="5">
                  <c:v>42814</c:v>
                </c:pt>
                <c:pt idx="6">
                  <c:v>42842</c:v>
                </c:pt>
              </c:numCache>
            </c:numRef>
          </c:val>
        </c:ser>
        <c:ser>
          <c:idx val="1"/>
          <c:order val="1"/>
          <c:tx>
            <c:v>Duration</c:v>
          </c:tx>
          <c:spPr>
            <a:solidFill>
              <a:srgbClr val="FF7F7F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</c:dPt>
          <c:cat>
            <c:strRef>
              <c:f>Sheet1!$A$2:$A$8</c:f>
              <c:strCache>
                <c:ptCount val="7"/>
                <c:pt idx="0">
                  <c:v>Preparation process</c:v>
                </c:pt>
                <c:pt idx="1">
                  <c:v>Training period</c:v>
                </c:pt>
                <c:pt idx="2">
                  <c:v>6 operators</c:v>
                </c:pt>
                <c:pt idx="3">
                  <c:v>add. 4 operators</c:v>
                </c:pt>
                <c:pt idx="4">
                  <c:v>add. 4 operators</c:v>
                </c:pt>
                <c:pt idx="5">
                  <c:v>add. 5 operators</c:v>
                </c:pt>
                <c:pt idx="6">
                  <c:v>add. 5 operators</c:v>
                </c:pt>
              </c:strCache>
            </c:strRef>
          </c:cat>
          <c:val>
            <c:numRef>
              <c:f>Sheet1!$D$2:$D$8</c:f>
              <c:numCache>
                <c:formatCode>General</c:formatCode>
                <c:ptCount val="7"/>
                <c:pt idx="0">
                  <c:v>14</c:v>
                </c:pt>
                <c:pt idx="1">
                  <c:v>287</c:v>
                </c:pt>
                <c:pt idx="2">
                  <c:v>56</c:v>
                </c:pt>
                <c:pt idx="3">
                  <c:v>56</c:v>
                </c:pt>
                <c:pt idx="4">
                  <c:v>56</c:v>
                </c:pt>
                <c:pt idx="5">
                  <c:v>56</c:v>
                </c:pt>
                <c:pt idx="6">
                  <c:v>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034024896"/>
        <c:axId val="-2034025456"/>
      </c:barChart>
      <c:barChart>
        <c:barDir val="col"/>
        <c:grouping val="clustered"/>
        <c:varyColors val="0"/>
        <c:ser>
          <c:idx val="2"/>
          <c:order val="2"/>
          <c:tx>
            <c:v>qqq</c:v>
          </c:tx>
          <c:spPr>
            <a:noFill/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Sheet1!$H$1:$H$44</c:f>
              <c:numCache>
                <c:formatCode>#,##0</c:formatCode>
                <c:ptCount val="44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  <c:pt idx="41">
                  <c:v>22</c:v>
                </c:pt>
                <c:pt idx="42">
                  <c:v>23</c:v>
                </c:pt>
                <c:pt idx="43">
                  <c:v>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39039520"/>
        <c:axId val="-2039037280"/>
      </c:barChart>
      <c:catAx>
        <c:axId val="-2034024896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2034025456"/>
        <c:crosses val="autoZero"/>
        <c:auto val="1"/>
        <c:lblAlgn val="ctr"/>
        <c:lblOffset val="100"/>
        <c:noMultiLvlLbl val="0"/>
      </c:catAx>
      <c:valAx>
        <c:axId val="-2034025456"/>
        <c:scaling>
          <c:orientation val="minMax"/>
          <c:max val="42898"/>
          <c:min val="42597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0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2700000" spcFirstLastPara="1" vertOverflow="ellipsis" wrap="square" anchor="b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2034024896"/>
        <c:crosses val="autoZero"/>
        <c:crossBetween val="between"/>
        <c:majorUnit val="7"/>
      </c:valAx>
      <c:valAx>
        <c:axId val="-2039037280"/>
        <c:scaling>
          <c:orientation val="maxMin"/>
          <c:max val="0"/>
        </c:scaling>
        <c:delete val="0"/>
        <c:axPos val="r"/>
        <c:numFmt formatCode="#,##0" sourceLinked="1"/>
        <c:majorTickMark val="out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2039039520"/>
        <c:crosses val="max"/>
        <c:crossBetween val="between"/>
        <c:majorUnit val="0.1"/>
      </c:valAx>
      <c:catAx>
        <c:axId val="-2039039520"/>
        <c:scaling>
          <c:orientation val="minMax"/>
        </c:scaling>
        <c:delete val="1"/>
        <c:axPos val="b"/>
        <c:majorTickMark val="out"/>
        <c:minorTickMark val="none"/>
        <c:tickLblPos val="nextTo"/>
        <c:crossAx val="-203903728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9</xdr:row>
      <xdr:rowOff>161924</xdr:rowOff>
    </xdr:from>
    <xdr:to>
      <xdr:col>5</xdr:col>
      <xdr:colOff>1390650</xdr:colOff>
      <xdr:row>34</xdr:row>
      <xdr:rowOff>57150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49"/>
  <sheetViews>
    <sheetView tabSelected="1" zoomScaleNormal="100" workbookViewId="0">
      <selection activeCell="L18" sqref="L18"/>
    </sheetView>
  </sheetViews>
  <sheetFormatPr defaultRowHeight="15" x14ac:dyDescent="0.25"/>
  <cols>
    <col min="1" max="1" width="91" bestFit="1" customWidth="1"/>
    <col min="2" max="6" width="21.42578125" customWidth="1"/>
    <col min="8" max="8" width="10.140625" bestFit="1" customWidth="1"/>
  </cols>
  <sheetData>
    <row r="1" spans="1:8" ht="37.5" customHeight="1" x14ac:dyDescent="0.2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2" t="s">
        <v>2</v>
      </c>
      <c r="H1" s="9">
        <f>IF(B$2+7*(ROW()-1)&gt;E$8,"",WEEKNUM(B$2+7*(ROW()-1),21))</f>
        <v>33</v>
      </c>
    </row>
    <row r="2" spans="1:8" ht="22.5" customHeight="1" x14ac:dyDescent="0.25">
      <c r="A2" s="3" t="s">
        <v>5</v>
      </c>
      <c r="B2" s="4">
        <v>42597</v>
      </c>
      <c r="C2" s="5">
        <f>WEEKNUM(B2)</f>
        <v>34</v>
      </c>
      <c r="D2" s="3">
        <v>14</v>
      </c>
      <c r="E2" s="4">
        <f>B2+D2</f>
        <v>42611</v>
      </c>
      <c r="F2" s="5">
        <f>WEEKNUM(E2)</f>
        <v>36</v>
      </c>
      <c r="H2" s="9">
        <f t="shared" ref="H2:H49" si="0">IF(B$2+7*(ROW()-1)&gt;E$8,"",WEEKNUM(B$2+7*(ROW()-1),21))</f>
        <v>34</v>
      </c>
    </row>
    <row r="3" spans="1:8" ht="22.5" customHeight="1" x14ac:dyDescent="0.25">
      <c r="A3" s="3" t="s">
        <v>6</v>
      </c>
      <c r="B3" s="6">
        <v>42611</v>
      </c>
      <c r="C3" s="5">
        <f t="shared" ref="C3:C8" si="1">WEEKNUM(B3)</f>
        <v>36</v>
      </c>
      <c r="D3" s="3">
        <f>E3-B3</f>
        <v>287</v>
      </c>
      <c r="E3" s="7">
        <v>42898</v>
      </c>
      <c r="F3" s="8">
        <f t="shared" ref="F3:F8" si="2">WEEKNUM(E3)</f>
        <v>24</v>
      </c>
      <c r="H3" s="9">
        <f t="shared" si="0"/>
        <v>35</v>
      </c>
    </row>
    <row r="4" spans="1:8" ht="22.5" customHeight="1" x14ac:dyDescent="0.25">
      <c r="A4" s="3" t="s">
        <v>7</v>
      </c>
      <c r="B4" s="4">
        <v>42611</v>
      </c>
      <c r="C4" s="5">
        <f t="shared" si="1"/>
        <v>36</v>
      </c>
      <c r="D4" s="3">
        <v>56</v>
      </c>
      <c r="E4" s="4">
        <f>B4+56</f>
        <v>42667</v>
      </c>
      <c r="F4" s="5">
        <f t="shared" si="2"/>
        <v>44</v>
      </c>
      <c r="H4" s="9">
        <f t="shared" si="0"/>
        <v>36</v>
      </c>
    </row>
    <row r="5" spans="1:8" ht="22.5" customHeight="1" x14ac:dyDescent="0.25">
      <c r="A5" s="3" t="s">
        <v>8</v>
      </c>
      <c r="B5" s="4">
        <v>42758</v>
      </c>
      <c r="C5" s="5">
        <f t="shared" si="1"/>
        <v>4</v>
      </c>
      <c r="D5" s="3">
        <v>56</v>
      </c>
      <c r="E5" s="4">
        <f>B5+56</f>
        <v>42814</v>
      </c>
      <c r="F5" s="5">
        <f t="shared" si="2"/>
        <v>12</v>
      </c>
      <c r="H5" s="9">
        <f t="shared" si="0"/>
        <v>37</v>
      </c>
    </row>
    <row r="6" spans="1:8" ht="22.5" customHeight="1" x14ac:dyDescent="0.25">
      <c r="A6" s="3" t="s">
        <v>8</v>
      </c>
      <c r="B6" s="4">
        <v>42786</v>
      </c>
      <c r="C6" s="5">
        <f t="shared" si="1"/>
        <v>8</v>
      </c>
      <c r="D6" s="3">
        <v>56</v>
      </c>
      <c r="E6" s="4">
        <f>B6+56</f>
        <v>42842</v>
      </c>
      <c r="F6" s="5">
        <f t="shared" si="2"/>
        <v>16</v>
      </c>
      <c r="H6" s="9">
        <f t="shared" si="0"/>
        <v>38</v>
      </c>
    </row>
    <row r="7" spans="1:8" ht="22.5" customHeight="1" x14ac:dyDescent="0.25">
      <c r="A7" s="3" t="s">
        <v>9</v>
      </c>
      <c r="B7" s="4">
        <v>42814</v>
      </c>
      <c r="C7" s="5">
        <f t="shared" si="1"/>
        <v>12</v>
      </c>
      <c r="D7" s="3">
        <v>56</v>
      </c>
      <c r="E7" s="4">
        <f>B7+56</f>
        <v>42870</v>
      </c>
      <c r="F7" s="5">
        <f t="shared" si="2"/>
        <v>20</v>
      </c>
      <c r="H7" s="9">
        <f t="shared" si="0"/>
        <v>39</v>
      </c>
    </row>
    <row r="8" spans="1:8" ht="22.5" customHeight="1" x14ac:dyDescent="0.25">
      <c r="A8" s="3" t="s">
        <v>9</v>
      </c>
      <c r="B8" s="4">
        <v>42842</v>
      </c>
      <c r="C8" s="5">
        <f t="shared" si="1"/>
        <v>16</v>
      </c>
      <c r="D8" s="3">
        <v>56</v>
      </c>
      <c r="E8" s="7">
        <f>B8+56</f>
        <v>42898</v>
      </c>
      <c r="F8" s="8">
        <f t="shared" si="2"/>
        <v>24</v>
      </c>
      <c r="H8" s="9">
        <f t="shared" si="0"/>
        <v>40</v>
      </c>
    </row>
    <row r="9" spans="1:8" ht="22.5" customHeight="1" x14ac:dyDescent="0.25">
      <c r="H9" s="9">
        <f t="shared" si="0"/>
        <v>41</v>
      </c>
    </row>
    <row r="10" spans="1:8" x14ac:dyDescent="0.25">
      <c r="H10" s="9">
        <f t="shared" si="0"/>
        <v>42</v>
      </c>
    </row>
    <row r="11" spans="1:8" x14ac:dyDescent="0.25">
      <c r="H11" s="9">
        <f t="shared" si="0"/>
        <v>43</v>
      </c>
    </row>
    <row r="12" spans="1:8" x14ac:dyDescent="0.25">
      <c r="H12" s="9">
        <f t="shared" si="0"/>
        <v>44</v>
      </c>
    </row>
    <row r="13" spans="1:8" x14ac:dyDescent="0.25">
      <c r="H13" s="9">
        <f t="shared" si="0"/>
        <v>45</v>
      </c>
    </row>
    <row r="14" spans="1:8" x14ac:dyDescent="0.25">
      <c r="H14" s="9">
        <f t="shared" si="0"/>
        <v>46</v>
      </c>
    </row>
    <row r="15" spans="1:8" x14ac:dyDescent="0.25">
      <c r="H15" s="9">
        <f t="shared" si="0"/>
        <v>47</v>
      </c>
    </row>
    <row r="16" spans="1:8" x14ac:dyDescent="0.25">
      <c r="H16" s="9">
        <f t="shared" si="0"/>
        <v>48</v>
      </c>
    </row>
    <row r="17" spans="8:8" x14ac:dyDescent="0.25">
      <c r="H17" s="9">
        <f t="shared" si="0"/>
        <v>49</v>
      </c>
    </row>
    <row r="18" spans="8:8" x14ac:dyDescent="0.25">
      <c r="H18" s="9">
        <f t="shared" si="0"/>
        <v>50</v>
      </c>
    </row>
    <row r="19" spans="8:8" x14ac:dyDescent="0.25">
      <c r="H19" s="9">
        <f t="shared" si="0"/>
        <v>51</v>
      </c>
    </row>
    <row r="20" spans="8:8" x14ac:dyDescent="0.25">
      <c r="H20" s="9">
        <f t="shared" si="0"/>
        <v>52</v>
      </c>
    </row>
    <row r="21" spans="8:8" x14ac:dyDescent="0.25">
      <c r="H21" s="9">
        <f t="shared" si="0"/>
        <v>1</v>
      </c>
    </row>
    <row r="22" spans="8:8" x14ac:dyDescent="0.25">
      <c r="H22" s="9">
        <f t="shared" si="0"/>
        <v>2</v>
      </c>
    </row>
    <row r="23" spans="8:8" x14ac:dyDescent="0.25">
      <c r="H23" s="9">
        <f t="shared" si="0"/>
        <v>3</v>
      </c>
    </row>
    <row r="24" spans="8:8" x14ac:dyDescent="0.25">
      <c r="H24" s="9">
        <f t="shared" si="0"/>
        <v>4</v>
      </c>
    </row>
    <row r="25" spans="8:8" x14ac:dyDescent="0.25">
      <c r="H25" s="9">
        <f t="shared" si="0"/>
        <v>5</v>
      </c>
    </row>
    <row r="26" spans="8:8" x14ac:dyDescent="0.25">
      <c r="H26" s="9">
        <f t="shared" si="0"/>
        <v>6</v>
      </c>
    </row>
    <row r="27" spans="8:8" x14ac:dyDescent="0.25">
      <c r="H27" s="9">
        <f t="shared" si="0"/>
        <v>7</v>
      </c>
    </row>
    <row r="28" spans="8:8" x14ac:dyDescent="0.25">
      <c r="H28" s="9">
        <f t="shared" si="0"/>
        <v>8</v>
      </c>
    </row>
    <row r="29" spans="8:8" x14ac:dyDescent="0.25">
      <c r="H29" s="9">
        <f t="shared" si="0"/>
        <v>9</v>
      </c>
    </row>
    <row r="30" spans="8:8" x14ac:dyDescent="0.25">
      <c r="H30" s="9">
        <f t="shared" si="0"/>
        <v>10</v>
      </c>
    </row>
    <row r="31" spans="8:8" x14ac:dyDescent="0.25">
      <c r="H31" s="9">
        <f t="shared" si="0"/>
        <v>11</v>
      </c>
    </row>
    <row r="32" spans="8:8" x14ac:dyDescent="0.25">
      <c r="H32" s="9">
        <f t="shared" si="0"/>
        <v>12</v>
      </c>
    </row>
    <row r="33" spans="8:8" x14ac:dyDescent="0.25">
      <c r="H33" s="9">
        <f t="shared" si="0"/>
        <v>13</v>
      </c>
    </row>
    <row r="34" spans="8:8" x14ac:dyDescent="0.25">
      <c r="H34" s="9">
        <f t="shared" si="0"/>
        <v>14</v>
      </c>
    </row>
    <row r="35" spans="8:8" x14ac:dyDescent="0.25">
      <c r="H35" s="9">
        <f t="shared" si="0"/>
        <v>15</v>
      </c>
    </row>
    <row r="36" spans="8:8" x14ac:dyDescent="0.25">
      <c r="H36" s="9">
        <f t="shared" si="0"/>
        <v>16</v>
      </c>
    </row>
    <row r="37" spans="8:8" x14ac:dyDescent="0.25">
      <c r="H37" s="9">
        <f t="shared" si="0"/>
        <v>17</v>
      </c>
    </row>
    <row r="38" spans="8:8" x14ac:dyDescent="0.25">
      <c r="H38" s="9">
        <f t="shared" si="0"/>
        <v>18</v>
      </c>
    </row>
    <row r="39" spans="8:8" x14ac:dyDescent="0.25">
      <c r="H39" s="9">
        <f t="shared" si="0"/>
        <v>19</v>
      </c>
    </row>
    <row r="40" spans="8:8" x14ac:dyDescent="0.25">
      <c r="H40" s="9">
        <f t="shared" si="0"/>
        <v>20</v>
      </c>
    </row>
    <row r="41" spans="8:8" x14ac:dyDescent="0.25">
      <c r="H41" s="9">
        <f t="shared" si="0"/>
        <v>21</v>
      </c>
    </row>
    <row r="42" spans="8:8" x14ac:dyDescent="0.25">
      <c r="H42" s="9">
        <f t="shared" si="0"/>
        <v>22</v>
      </c>
    </row>
    <row r="43" spans="8:8" x14ac:dyDescent="0.25">
      <c r="H43" s="9">
        <f t="shared" si="0"/>
        <v>23</v>
      </c>
    </row>
    <row r="44" spans="8:8" x14ac:dyDescent="0.25">
      <c r="H44" s="9">
        <f t="shared" si="0"/>
        <v>24</v>
      </c>
    </row>
    <row r="45" spans="8:8" x14ac:dyDescent="0.25">
      <c r="H45" s="9" t="str">
        <f t="shared" si="0"/>
        <v/>
      </c>
    </row>
    <row r="46" spans="8:8" x14ac:dyDescent="0.25">
      <c r="H46" s="9" t="str">
        <f t="shared" si="0"/>
        <v/>
      </c>
    </row>
    <row r="47" spans="8:8" x14ac:dyDescent="0.25">
      <c r="H47" s="9" t="str">
        <f t="shared" si="0"/>
        <v/>
      </c>
    </row>
    <row r="48" spans="8:8" x14ac:dyDescent="0.25">
      <c r="H48" s="9" t="str">
        <f t="shared" si="0"/>
        <v/>
      </c>
    </row>
    <row r="49" spans="8:8" x14ac:dyDescent="0.25">
      <c r="H49" s="9" t="str">
        <f t="shared" si="0"/>
        <v/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Vasserman</dc:creator>
  <cp:lastModifiedBy>Гусев Александр Валентинович</cp:lastModifiedBy>
  <dcterms:created xsi:type="dcterms:W3CDTF">2016-05-19T08:44:11Z</dcterms:created>
  <dcterms:modified xsi:type="dcterms:W3CDTF">2016-05-19T09:57:53Z</dcterms:modified>
</cp:coreProperties>
</file>