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215"/>
  </bookViews>
  <sheets>
    <sheet name="Лист1" sheetId="12" r:id="rId1"/>
  </sheets>
  <definedNames>
    <definedName name="_xlnm._FilterDatabase" localSheetId="0" hidden="1">Лист1!$A$2:$M$24</definedName>
  </definedNames>
  <calcPr calcId="152511" iterate="1"/>
</workbook>
</file>

<file path=xl/calcChain.xml><?xml version="1.0" encoding="utf-8"?>
<calcChain xmlns="http://schemas.openxmlformats.org/spreadsheetml/2006/main">
  <c r="N4" i="12" l="1"/>
  <c r="N21" i="12"/>
  <c r="N22" i="12"/>
  <c r="N23" i="12"/>
  <c r="N2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L12" i="12" l="1"/>
  <c r="L24" i="12"/>
  <c r="K24" i="12"/>
  <c r="I24" i="12"/>
  <c r="I5" i="12"/>
  <c r="J5" i="12"/>
  <c r="K5" i="12"/>
  <c r="L5" i="12"/>
  <c r="I6" i="12"/>
  <c r="J6" i="12"/>
  <c r="K6" i="12"/>
  <c r="L6" i="12"/>
  <c r="I7" i="12"/>
  <c r="J7" i="12"/>
  <c r="K7" i="12"/>
  <c r="L7" i="12"/>
  <c r="I8" i="12"/>
  <c r="J8" i="12"/>
  <c r="K8" i="12"/>
  <c r="L8" i="12"/>
  <c r="I9" i="12"/>
  <c r="J9" i="12"/>
  <c r="K9" i="12"/>
  <c r="L9" i="12"/>
  <c r="I10" i="12"/>
  <c r="J10" i="12"/>
  <c r="K10" i="12"/>
  <c r="L10" i="12"/>
  <c r="I11" i="12"/>
  <c r="J11" i="12"/>
  <c r="K11" i="12"/>
  <c r="L11" i="12"/>
  <c r="I12" i="12"/>
  <c r="J12" i="12"/>
  <c r="K12" i="12"/>
  <c r="I13" i="12"/>
  <c r="J13" i="12"/>
  <c r="K13" i="12"/>
  <c r="L13" i="12"/>
  <c r="I14" i="12"/>
  <c r="J14" i="12"/>
  <c r="K14" i="12"/>
  <c r="L14" i="12"/>
  <c r="I15" i="12"/>
  <c r="J15" i="12"/>
  <c r="K15" i="12"/>
  <c r="L15" i="12"/>
  <c r="I16" i="12"/>
  <c r="J16" i="12"/>
  <c r="K16" i="12"/>
  <c r="L16" i="12"/>
  <c r="I17" i="12"/>
  <c r="J17" i="12"/>
  <c r="K17" i="12"/>
  <c r="L17" i="12"/>
  <c r="I18" i="12"/>
  <c r="J18" i="12"/>
  <c r="K18" i="12"/>
  <c r="L18" i="12"/>
  <c r="I19" i="12"/>
  <c r="J19" i="12"/>
  <c r="K19" i="12"/>
  <c r="L19" i="12"/>
  <c r="I20" i="12"/>
  <c r="J20" i="12"/>
  <c r="K20" i="12"/>
  <c r="L20" i="12"/>
  <c r="I21" i="12"/>
  <c r="J21" i="12"/>
  <c r="K21" i="12"/>
  <c r="L21" i="12"/>
  <c r="I22" i="12"/>
  <c r="J22" i="12"/>
  <c r="K22" i="12"/>
  <c r="L22" i="12"/>
  <c r="I23" i="12"/>
  <c r="J23" i="12"/>
  <c r="K23" i="12"/>
  <c r="L23" i="12"/>
  <c r="J24" i="12"/>
  <c r="L4" i="12"/>
  <c r="J4" i="12"/>
  <c r="K4" i="12"/>
  <c r="I4" i="12"/>
</calcChain>
</file>

<file path=xl/sharedStrings.xml><?xml version="1.0" encoding="utf-8"?>
<sst xmlns="http://schemas.openxmlformats.org/spreadsheetml/2006/main" count="165" uniqueCount="102">
  <si>
    <t>15.06.1976</t>
  </si>
  <si>
    <t>03.12.1969</t>
  </si>
  <si>
    <t>08.06.1975</t>
  </si>
  <si>
    <t>03.09.1969</t>
  </si>
  <si>
    <t>24.07.1972</t>
  </si>
  <si>
    <t>11.08.1972</t>
  </si>
  <si>
    <t>01.12.1967</t>
  </si>
  <si>
    <t>11.09.1972</t>
  </si>
  <si>
    <t>05.11.1972</t>
  </si>
  <si>
    <t>07.12.1963</t>
  </si>
  <si>
    <t>20.10.1978</t>
  </si>
  <si>
    <t>14.08.1981</t>
  </si>
  <si>
    <t>21.12.1983</t>
  </si>
  <si>
    <t>26.01.1984</t>
  </si>
  <si>
    <t>01.06.1982</t>
  </si>
  <si>
    <t>04.02.1984</t>
  </si>
  <si>
    <t>02.11.1985</t>
  </si>
  <si>
    <t>19.07.1985</t>
  </si>
  <si>
    <t>24.12.1984</t>
  </si>
  <si>
    <t>25.12.1984</t>
  </si>
  <si>
    <t>27.12.1984</t>
  </si>
  <si>
    <t>12.08.1985</t>
  </si>
  <si>
    <t>21.09.1985</t>
  </si>
  <si>
    <t>15.11.1986</t>
  </si>
  <si>
    <t>19.08.1987</t>
  </si>
  <si>
    <t>19.03.1986</t>
  </si>
  <si>
    <t>25.03.1988</t>
  </si>
  <si>
    <t>Дата рождения</t>
  </si>
  <si>
    <t>Имя</t>
  </si>
  <si>
    <t>Отчество</t>
  </si>
  <si>
    <t>АЛЕКСАНДР</t>
  </si>
  <si>
    <t>ГЕННАДЬЕВИЧ</t>
  </si>
  <si>
    <t>26.03.1988</t>
  </si>
  <si>
    <t>ЕЛЕНА</t>
  </si>
  <si>
    <t>БОРИСОВНА</t>
  </si>
  <si>
    <t>ВАЛЕРИЙ</t>
  </si>
  <si>
    <t>АЛЕФТИНОВИЧ</t>
  </si>
  <si>
    <t>01.12.1969</t>
  </si>
  <si>
    <t>ЗОЯ</t>
  </si>
  <si>
    <t>ПЕТРОВНА</t>
  </si>
  <si>
    <t>СВЕТЛАНА</t>
  </si>
  <si>
    <t>АЛЕКСЕЕВНА</t>
  </si>
  <si>
    <t>05.12.1972</t>
  </si>
  <si>
    <t>ЕКАТЕРИНА</t>
  </si>
  <si>
    <t>23.11.1963</t>
  </si>
  <si>
    <t>МАКСИМ</t>
  </si>
  <si>
    <t>ЕВГЕНЕВИЧ</t>
  </si>
  <si>
    <t>ЕВГЕНИЙ</t>
  </si>
  <si>
    <t>ВИКТОРОВИЧ</t>
  </si>
  <si>
    <t>РЕГИНА</t>
  </si>
  <si>
    <t>ФАРХАЗОВНА</t>
  </si>
  <si>
    <t>АЛЁНА</t>
  </si>
  <si>
    <t>АЛЕКСАНДРОВНА</t>
  </si>
  <si>
    <t>ИВАН</t>
  </si>
  <si>
    <t>ТАТЬЯНА</t>
  </si>
  <si>
    <t>НИКОЛАЕВНА</t>
  </si>
  <si>
    <t>АЛЕКСАНДРОВИЧ</t>
  </si>
  <si>
    <t>АЛЕНА</t>
  </si>
  <si>
    <t>ИВАНОВИЧ</t>
  </si>
  <si>
    <t>ВЛАДИМИРОВИЧ</t>
  </si>
  <si>
    <t>СЕРГЕЙ</t>
  </si>
  <si>
    <t>СЕРГЕЕВНА</t>
  </si>
  <si>
    <t>ЮРЬЕВИЧ</t>
  </si>
  <si>
    <t>ДМИТРИЙ</t>
  </si>
  <si>
    <t>АНЖЕЛИКА</t>
  </si>
  <si>
    <t>23.06.1977</t>
  </si>
  <si>
    <t>ВИКТОР</t>
  </si>
  <si>
    <t>МИХАЙЛОВНА</t>
  </si>
  <si>
    <t>ДМИТРИЕВНА</t>
  </si>
  <si>
    <t>ВАСИЛЬЕВИЧ</t>
  </si>
  <si>
    <t>ИВАНОВНА</t>
  </si>
  <si>
    <t>НИНА</t>
  </si>
  <si>
    <t>03.03.1984</t>
  </si>
  <si>
    <t>ПАВЕЛ</t>
  </si>
  <si>
    <t>ГЕННАДЬЕВНА</t>
  </si>
  <si>
    <t>01.07.1985</t>
  </si>
  <si>
    <t>ЕВГЕНЬЕВИЧ</t>
  </si>
  <si>
    <t>ДАВИД</t>
  </si>
  <si>
    <t>МИЛАНОВИЧ</t>
  </si>
  <si>
    <t>ВАЛЕРЬЕВИЧ</t>
  </si>
  <si>
    <t>ГУЛЧЕХРА</t>
  </si>
  <si>
    <t>АБДУСАЛОМОВНА</t>
  </si>
  <si>
    <t>САИДОВИЧ</t>
  </si>
  <si>
    <t>ДЖАМАЛ</t>
  </si>
  <si>
    <t>СЭХРАГУЛ</t>
  </si>
  <si>
    <t>МЭТЭЖНОВНА</t>
  </si>
  <si>
    <t>ГУЛЬЧЕХРА</t>
  </si>
  <si>
    <t>АБУЛСАЛОМОВНА</t>
  </si>
  <si>
    <t>ТАТЬЯН</t>
  </si>
  <si>
    <t>А</t>
  </si>
  <si>
    <t>22.11.1984</t>
  </si>
  <si>
    <t>Расхождения</t>
  </si>
  <si>
    <t>Номер</t>
  </si>
  <si>
    <t>Имя; Отчество; Дата рождения</t>
  </si>
  <si>
    <t>Отчество; Дата рождения</t>
  </si>
  <si>
    <t>Имя; Отчество</t>
  </si>
  <si>
    <t>Номер; Имя; Отчество; Дата рождения</t>
  </si>
  <si>
    <t>Название полей с ошибками</t>
  </si>
  <si>
    <t>Исходные данные</t>
  </si>
  <si>
    <t>Ожидаемый результат</t>
  </si>
  <si>
    <t>Информация 1</t>
  </si>
  <si>
    <t>Информация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</si>
</sst>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N5" sqref="N5"/>
    </sheetView>
  </sheetViews>
  <sheetFormatPr defaultRowHeight="15" x14ac:dyDescent="0.25"/>
  <cols>
    <col min="1" max="1" width="10" bestFit="1" customWidth="1"/>
    <col min="2" max="2" width="14.140625" bestFit="1" customWidth="1"/>
    <col min="3" max="3" width="24" bestFit="1" customWidth="1"/>
    <col min="4" max="4" width="15.140625" bestFit="1" customWidth="1"/>
    <col min="5" max="5" width="10" bestFit="1" customWidth="1"/>
    <col min="6" max="6" width="14.140625" bestFit="1" customWidth="1"/>
    <col min="7" max="7" width="24" bestFit="1" customWidth="1"/>
    <col min="8" max="8" width="15.140625" bestFit="1" customWidth="1"/>
    <col min="9" max="9" width="10" style="1" bestFit="1" customWidth="1"/>
    <col min="10" max="10" width="14.140625" style="1" bestFit="1" customWidth="1"/>
    <col min="11" max="11" width="24" style="1" bestFit="1" customWidth="1"/>
    <col min="12" max="12" width="15.140625" style="1" bestFit="1" customWidth="1"/>
    <col min="13" max="13" width="37.140625" bestFit="1" customWidth="1"/>
    <col min="14" max="14" width="38.5703125" customWidth="1"/>
  </cols>
  <sheetData>
    <row r="1" spans="1:14" ht="18.75" x14ac:dyDescent="0.25">
      <c r="A1" s="11"/>
      <c r="B1" s="11"/>
      <c r="C1" s="11"/>
      <c r="D1" s="11"/>
      <c r="E1" s="11"/>
      <c r="F1" s="11"/>
      <c r="G1" s="11"/>
      <c r="H1" s="11"/>
      <c r="I1" s="11" t="s">
        <v>98</v>
      </c>
      <c r="J1" s="11"/>
      <c r="K1" s="11"/>
      <c r="L1" s="11"/>
      <c r="M1" s="8" t="s">
        <v>99</v>
      </c>
    </row>
    <row r="2" spans="1:14" ht="15" customHeight="1" x14ac:dyDescent="0.25">
      <c r="A2" s="12" t="s">
        <v>100</v>
      </c>
      <c r="B2" s="12"/>
      <c r="C2" s="12"/>
      <c r="D2" s="12"/>
      <c r="E2" s="13" t="s">
        <v>101</v>
      </c>
      <c r="F2" s="13"/>
      <c r="G2" s="13"/>
      <c r="H2" s="13"/>
      <c r="I2" s="14" t="s">
        <v>91</v>
      </c>
      <c r="J2" s="14"/>
      <c r="K2" s="14"/>
      <c r="L2" s="14"/>
      <c r="M2" s="10" t="s">
        <v>97</v>
      </c>
    </row>
    <row r="3" spans="1:14" x14ac:dyDescent="0.25">
      <c r="A3" s="2" t="s">
        <v>92</v>
      </c>
      <c r="B3" s="2" t="s">
        <v>28</v>
      </c>
      <c r="C3" s="2" t="s">
        <v>29</v>
      </c>
      <c r="D3" s="2" t="s">
        <v>27</v>
      </c>
      <c r="E3" s="3" t="s">
        <v>92</v>
      </c>
      <c r="F3" s="3" t="s">
        <v>28</v>
      </c>
      <c r="G3" s="3" t="s">
        <v>29</v>
      </c>
      <c r="H3" s="3" t="s">
        <v>27</v>
      </c>
      <c r="I3" s="4" t="s">
        <v>92</v>
      </c>
      <c r="J3" s="4" t="s">
        <v>28</v>
      </c>
      <c r="K3" s="4" t="s">
        <v>29</v>
      </c>
      <c r="L3" s="4" t="s">
        <v>27</v>
      </c>
      <c r="M3" s="10"/>
    </row>
    <row r="4" spans="1:14" x14ac:dyDescent="0.25">
      <c r="A4" s="5"/>
      <c r="B4" s="5" t="s">
        <v>71</v>
      </c>
      <c r="C4" s="5" t="s">
        <v>74</v>
      </c>
      <c r="D4" s="5" t="s">
        <v>11</v>
      </c>
      <c r="E4" s="6">
        <v>6718681</v>
      </c>
      <c r="F4" s="6" t="s">
        <v>71</v>
      </c>
      <c r="G4" s="6" t="s">
        <v>74</v>
      </c>
      <c r="H4" s="6" t="s">
        <v>11</v>
      </c>
      <c r="I4" s="7" t="str">
        <f>IF(A4=E4,"ок","ошибка")</f>
        <v>ошибка</v>
      </c>
      <c r="J4" s="7" t="str">
        <f>IF(B4=F4,"ок","ошибка")</f>
        <v>ок</v>
      </c>
      <c r="K4" s="7" t="str">
        <f t="shared" ref="K4" si="0">IF(C4=G4,"ок","ошибка")</f>
        <v>ок</v>
      </c>
      <c r="L4" s="7" t="str">
        <f>IF(D4=H4,"ок","ошибка")</f>
        <v>ок</v>
      </c>
      <c r="M4" s="9" t="s">
        <v>92</v>
      </c>
      <c r="N4" t="str">
        <f>MID(IF(A4=E4,"","; "&amp;A$3)&amp;IF(B4=F4,"","; "&amp;B$3)&amp;IF(C4=G4,"","; "&amp;C$3)&amp;IF(D4=H4,"","; "&amp;D$3),3,99)</f>
        <v>Номер</v>
      </c>
    </row>
    <row r="5" spans="1:14" x14ac:dyDescent="0.25">
      <c r="A5" s="5">
        <v>111759</v>
      </c>
      <c r="B5" s="5" t="s">
        <v>30</v>
      </c>
      <c r="C5" s="5" t="s">
        <v>31</v>
      </c>
      <c r="D5" s="5" t="s">
        <v>26</v>
      </c>
      <c r="E5" s="6">
        <v>111759</v>
      </c>
      <c r="F5" s="6" t="s">
        <v>30</v>
      </c>
      <c r="G5" s="6" t="s">
        <v>31</v>
      </c>
      <c r="H5" s="6" t="s">
        <v>32</v>
      </c>
      <c r="I5" s="7" t="str">
        <f t="shared" ref="I5:I23" si="1">IF(A5=E5,"ок","ошибка")</f>
        <v>ок</v>
      </c>
      <c r="J5" s="7" t="str">
        <f t="shared" ref="J5:J24" si="2">IF(B5=F5,"ок","ошибка")</f>
        <v>ок</v>
      </c>
      <c r="K5" s="7" t="str">
        <f t="shared" ref="K5:K23" si="3">IF(C5=G5,"ок","ошибка")</f>
        <v>ок</v>
      </c>
      <c r="L5" s="7" t="str">
        <f t="shared" ref="L5:L23" si="4">IF(D5=H5,"ок","ошибка")</f>
        <v>ошибка</v>
      </c>
      <c r="M5" s="9" t="s">
        <v>27</v>
      </c>
      <c r="N5" t="str">
        <f t="shared" ref="N4:N19" si="5">MID(IF(A5=E5,"","; "&amp;A$3)&amp;IF(B5=F5,"","; "&amp;B$3)&amp;IF(C5=G5,"","; "&amp;C$3)&amp;IF(D5=H5,"","; "&amp;D$3),3,99)</f>
        <v>Дата рождения</v>
      </c>
    </row>
    <row r="6" spans="1:14" x14ac:dyDescent="0.25">
      <c r="A6" s="5">
        <v>12338</v>
      </c>
      <c r="B6" s="5" t="s">
        <v>33</v>
      </c>
      <c r="C6" s="5" t="s">
        <v>34</v>
      </c>
      <c r="D6" s="5" t="s">
        <v>7</v>
      </c>
      <c r="E6" s="6">
        <v>12338</v>
      </c>
      <c r="F6" s="6" t="s">
        <v>33</v>
      </c>
      <c r="G6" s="6" t="s">
        <v>34</v>
      </c>
      <c r="H6" s="6" t="s">
        <v>5</v>
      </c>
      <c r="I6" s="7" t="str">
        <f t="shared" si="1"/>
        <v>ок</v>
      </c>
      <c r="J6" s="7" t="str">
        <f t="shared" si="2"/>
        <v>ок</v>
      </c>
      <c r="K6" s="7" t="str">
        <f t="shared" si="3"/>
        <v>ок</v>
      </c>
      <c r="L6" s="7" t="str">
        <f t="shared" si="4"/>
        <v>ошибка</v>
      </c>
      <c r="M6" s="9" t="s">
        <v>27</v>
      </c>
      <c r="N6" t="str">
        <f t="shared" si="5"/>
        <v>Дата рождения</v>
      </c>
    </row>
    <row r="7" spans="1:14" x14ac:dyDescent="0.25">
      <c r="A7" s="5">
        <v>13569</v>
      </c>
      <c r="B7" s="5" t="s">
        <v>35</v>
      </c>
      <c r="C7" s="5" t="s">
        <v>36</v>
      </c>
      <c r="D7" s="5" t="s">
        <v>6</v>
      </c>
      <c r="E7" s="6">
        <v>13569</v>
      </c>
      <c r="F7" s="6" t="s">
        <v>35</v>
      </c>
      <c r="G7" s="6" t="s">
        <v>36</v>
      </c>
      <c r="H7" s="6" t="s">
        <v>37</v>
      </c>
      <c r="I7" s="7" t="str">
        <f t="shared" si="1"/>
        <v>ок</v>
      </c>
      <c r="J7" s="7" t="str">
        <f t="shared" si="2"/>
        <v>ок</v>
      </c>
      <c r="K7" s="7" t="str">
        <f t="shared" si="3"/>
        <v>ок</v>
      </c>
      <c r="L7" s="7" t="str">
        <f t="shared" si="4"/>
        <v>ошибка</v>
      </c>
      <c r="M7" s="9" t="s">
        <v>27</v>
      </c>
      <c r="N7" t="str">
        <f t="shared" si="5"/>
        <v>Дата рождения</v>
      </c>
    </row>
    <row r="8" spans="1:14" x14ac:dyDescent="0.25">
      <c r="A8" s="5">
        <v>1589445</v>
      </c>
      <c r="B8" s="5" t="s">
        <v>38</v>
      </c>
      <c r="C8" s="5" t="s">
        <v>39</v>
      </c>
      <c r="D8" s="5" t="s">
        <v>1</v>
      </c>
      <c r="E8" s="6">
        <v>1589445</v>
      </c>
      <c r="F8" s="6" t="s">
        <v>38</v>
      </c>
      <c r="G8" s="6" t="s">
        <v>39</v>
      </c>
      <c r="H8" s="6" t="s">
        <v>3</v>
      </c>
      <c r="I8" s="7" t="str">
        <f t="shared" si="1"/>
        <v>ок</v>
      </c>
      <c r="J8" s="7" t="str">
        <f t="shared" si="2"/>
        <v>ок</v>
      </c>
      <c r="K8" s="7" t="str">
        <f t="shared" si="3"/>
        <v>ок</v>
      </c>
      <c r="L8" s="7" t="str">
        <f t="shared" si="4"/>
        <v>ошибка</v>
      </c>
      <c r="M8" s="9" t="s">
        <v>27</v>
      </c>
      <c r="N8" t="str">
        <f t="shared" si="5"/>
        <v>Дата рождения</v>
      </c>
    </row>
    <row r="9" spans="1:14" x14ac:dyDescent="0.25">
      <c r="A9" s="5">
        <v>159295</v>
      </c>
      <c r="B9" s="5" t="s">
        <v>40</v>
      </c>
      <c r="C9" s="5" t="s">
        <v>41</v>
      </c>
      <c r="D9" s="5" t="s">
        <v>8</v>
      </c>
      <c r="E9" s="6">
        <v>159295</v>
      </c>
      <c r="F9" s="6" t="s">
        <v>40</v>
      </c>
      <c r="G9" s="6" t="s">
        <v>41</v>
      </c>
      <c r="H9" s="6" t="s">
        <v>42</v>
      </c>
      <c r="I9" s="7" t="str">
        <f t="shared" si="1"/>
        <v>ок</v>
      </c>
      <c r="J9" s="7" t="str">
        <f t="shared" si="2"/>
        <v>ок</v>
      </c>
      <c r="K9" s="7" t="str">
        <f t="shared" si="3"/>
        <v>ок</v>
      </c>
      <c r="L9" s="7" t="str">
        <f t="shared" si="4"/>
        <v>ошибка</v>
      </c>
      <c r="M9" s="9" t="s">
        <v>27</v>
      </c>
      <c r="N9" t="str">
        <f t="shared" si="5"/>
        <v>Дата рождения</v>
      </c>
    </row>
    <row r="10" spans="1:14" x14ac:dyDescent="0.25">
      <c r="A10" s="5">
        <v>163354</v>
      </c>
      <c r="B10" s="5" t="s">
        <v>43</v>
      </c>
      <c r="C10" s="5" t="s">
        <v>41</v>
      </c>
      <c r="D10" s="5" t="s">
        <v>9</v>
      </c>
      <c r="E10" s="6">
        <v>163354</v>
      </c>
      <c r="F10" s="6" t="s">
        <v>43</v>
      </c>
      <c r="G10" s="6" t="s">
        <v>41</v>
      </c>
      <c r="H10" s="6" t="s">
        <v>44</v>
      </c>
      <c r="I10" s="7" t="str">
        <f t="shared" si="1"/>
        <v>ок</v>
      </c>
      <c r="J10" s="7" t="str">
        <f t="shared" si="2"/>
        <v>ок</v>
      </c>
      <c r="K10" s="7" t="str">
        <f t="shared" si="3"/>
        <v>ок</v>
      </c>
      <c r="L10" s="7" t="str">
        <f t="shared" si="4"/>
        <v>ошибка</v>
      </c>
      <c r="M10" s="9" t="s">
        <v>27</v>
      </c>
      <c r="N10" t="str">
        <f t="shared" si="5"/>
        <v>Дата рождения</v>
      </c>
    </row>
    <row r="11" spans="1:14" x14ac:dyDescent="0.25">
      <c r="A11" s="5">
        <v>16481</v>
      </c>
      <c r="B11" s="5" t="s">
        <v>45</v>
      </c>
      <c r="C11" s="5" t="s">
        <v>76</v>
      </c>
      <c r="D11" s="5" t="s">
        <v>22</v>
      </c>
      <c r="E11" s="6">
        <v>16481</v>
      </c>
      <c r="F11" s="6" t="s">
        <v>45</v>
      </c>
      <c r="G11" s="6" t="s">
        <v>46</v>
      </c>
      <c r="H11" s="6" t="s">
        <v>22</v>
      </c>
      <c r="I11" s="7" t="str">
        <f t="shared" si="1"/>
        <v>ок</v>
      </c>
      <c r="J11" s="7" t="str">
        <f t="shared" si="2"/>
        <v>ок</v>
      </c>
      <c r="K11" s="7" t="str">
        <f t="shared" si="3"/>
        <v>ошибка</v>
      </c>
      <c r="L11" s="7" t="str">
        <f t="shared" si="4"/>
        <v>ок</v>
      </c>
      <c r="M11" s="9" t="s">
        <v>29</v>
      </c>
      <c r="N11" t="str">
        <f t="shared" si="5"/>
        <v>Отчество</v>
      </c>
    </row>
    <row r="12" spans="1:14" x14ac:dyDescent="0.25">
      <c r="A12" s="5">
        <v>164259</v>
      </c>
      <c r="B12" s="5" t="s">
        <v>83</v>
      </c>
      <c r="C12" s="5" t="s">
        <v>82</v>
      </c>
      <c r="D12" s="5" t="s">
        <v>21</v>
      </c>
      <c r="E12" s="6">
        <v>164259</v>
      </c>
      <c r="F12" s="6" t="s">
        <v>47</v>
      </c>
      <c r="G12" s="6" t="s">
        <v>48</v>
      </c>
      <c r="H12" s="6" t="s">
        <v>13</v>
      </c>
      <c r="I12" s="7" t="str">
        <f t="shared" si="1"/>
        <v>ок</v>
      </c>
      <c r="J12" s="7" t="str">
        <f t="shared" si="2"/>
        <v>ошибка</v>
      </c>
      <c r="K12" s="7" t="str">
        <f t="shared" si="3"/>
        <v>ошибка</v>
      </c>
      <c r="L12" s="7" t="str">
        <f>IF(D12=H12,"ок","ошибка")</f>
        <v>ошибка</v>
      </c>
      <c r="M12" s="9" t="s">
        <v>93</v>
      </c>
      <c r="N12" t="str">
        <f t="shared" si="5"/>
        <v>Имя; Отчество; Дата рождения</v>
      </c>
    </row>
    <row r="13" spans="1:14" x14ac:dyDescent="0.25">
      <c r="A13" s="5">
        <v>178246</v>
      </c>
      <c r="B13" s="5" t="s">
        <v>49</v>
      </c>
      <c r="C13" s="5" t="s">
        <v>50</v>
      </c>
      <c r="D13" s="5" t="s">
        <v>18</v>
      </c>
      <c r="E13" s="6">
        <v>178246</v>
      </c>
      <c r="F13" s="6" t="s">
        <v>49</v>
      </c>
      <c r="G13" s="6" t="s">
        <v>50</v>
      </c>
      <c r="H13" s="6" t="s">
        <v>19</v>
      </c>
      <c r="I13" s="7" t="str">
        <f t="shared" si="1"/>
        <v>ок</v>
      </c>
      <c r="J13" s="7" t="str">
        <f t="shared" si="2"/>
        <v>ок</v>
      </c>
      <c r="K13" s="7" t="str">
        <f t="shared" si="3"/>
        <v>ок</v>
      </c>
      <c r="L13" s="7" t="str">
        <f t="shared" si="4"/>
        <v>ошибка</v>
      </c>
      <c r="M13" s="9" t="s">
        <v>27</v>
      </c>
      <c r="N13" t="str">
        <f t="shared" si="5"/>
        <v>Дата рождения</v>
      </c>
    </row>
    <row r="14" spans="1:14" x14ac:dyDescent="0.25">
      <c r="A14" s="5">
        <v>1113175</v>
      </c>
      <c r="B14" s="5" t="s">
        <v>57</v>
      </c>
      <c r="C14" s="5" t="s">
        <v>52</v>
      </c>
      <c r="D14" s="5" t="s">
        <v>12</v>
      </c>
      <c r="E14" s="6">
        <v>1113175</v>
      </c>
      <c r="F14" s="6" t="s">
        <v>51</v>
      </c>
      <c r="G14" s="6" t="s">
        <v>52</v>
      </c>
      <c r="H14" s="6" t="s">
        <v>12</v>
      </c>
      <c r="I14" s="7" t="str">
        <f t="shared" si="1"/>
        <v>ок</v>
      </c>
      <c r="J14" s="7" t="str">
        <f t="shared" si="2"/>
        <v>ошибка</v>
      </c>
      <c r="K14" s="7" t="str">
        <f t="shared" si="3"/>
        <v>ок</v>
      </c>
      <c r="L14" s="7" t="str">
        <f t="shared" si="4"/>
        <v>ок</v>
      </c>
      <c r="M14" s="9" t="s">
        <v>28</v>
      </c>
      <c r="N14" t="str">
        <f t="shared" si="5"/>
        <v>Имя</v>
      </c>
    </row>
    <row r="15" spans="1:14" x14ac:dyDescent="0.25">
      <c r="A15" s="5">
        <v>136694</v>
      </c>
      <c r="B15" s="5" t="s">
        <v>45</v>
      </c>
      <c r="C15" s="5" t="s">
        <v>62</v>
      </c>
      <c r="D15" s="5" t="s">
        <v>24</v>
      </c>
      <c r="E15" s="6">
        <v>136694</v>
      </c>
      <c r="F15" s="6" t="s">
        <v>45</v>
      </c>
      <c r="G15" s="6" t="s">
        <v>56</v>
      </c>
      <c r="H15" s="6" t="s">
        <v>17</v>
      </c>
      <c r="I15" s="7" t="str">
        <f t="shared" si="1"/>
        <v>ок</v>
      </c>
      <c r="J15" s="7" t="str">
        <f t="shared" si="2"/>
        <v>ок</v>
      </c>
      <c r="K15" s="7" t="str">
        <f t="shared" si="3"/>
        <v>ошибка</v>
      </c>
      <c r="L15" s="7" t="str">
        <f t="shared" si="4"/>
        <v>ошибка</v>
      </c>
      <c r="M15" s="9" t="s">
        <v>94</v>
      </c>
      <c r="N15" t="str">
        <f t="shared" si="5"/>
        <v>Отчество; Дата рождения</v>
      </c>
    </row>
    <row r="16" spans="1:14" x14ac:dyDescent="0.25">
      <c r="A16" s="5">
        <v>1452</v>
      </c>
      <c r="B16" s="5" t="s">
        <v>60</v>
      </c>
      <c r="C16" s="5" t="s">
        <v>59</v>
      </c>
      <c r="D16" s="5" t="s">
        <v>2</v>
      </c>
      <c r="E16" s="6">
        <v>1452</v>
      </c>
      <c r="F16" s="6" t="s">
        <v>64</v>
      </c>
      <c r="G16" s="6" t="s">
        <v>61</v>
      </c>
      <c r="H16" s="6" t="s">
        <v>65</v>
      </c>
      <c r="I16" s="7" t="str">
        <f t="shared" si="1"/>
        <v>ок</v>
      </c>
      <c r="J16" s="7" t="str">
        <f t="shared" si="2"/>
        <v>ошибка</v>
      </c>
      <c r="K16" s="7" t="str">
        <f t="shared" si="3"/>
        <v>ошибка</v>
      </c>
      <c r="L16" s="7" t="str">
        <f t="shared" si="4"/>
        <v>ошибка</v>
      </c>
      <c r="M16" s="9" t="s">
        <v>93</v>
      </c>
      <c r="N16" t="str">
        <f t="shared" si="5"/>
        <v>Имя; Отчество; Дата рождения</v>
      </c>
    </row>
    <row r="17" spans="1:14" x14ac:dyDescent="0.25">
      <c r="A17" s="5">
        <v>17273232</v>
      </c>
      <c r="B17" s="5" t="s">
        <v>73</v>
      </c>
      <c r="C17" s="5" t="s">
        <v>58</v>
      </c>
      <c r="D17" s="5" t="s">
        <v>4</v>
      </c>
      <c r="E17" s="6">
        <v>17273232</v>
      </c>
      <c r="F17" s="6" t="s">
        <v>66</v>
      </c>
      <c r="G17" s="6" t="s">
        <v>59</v>
      </c>
      <c r="H17" s="6" t="s">
        <v>72</v>
      </c>
      <c r="I17" s="7" t="str">
        <f t="shared" si="1"/>
        <v>ок</v>
      </c>
      <c r="J17" s="7" t="str">
        <f t="shared" si="2"/>
        <v>ошибка</v>
      </c>
      <c r="K17" s="7" t="str">
        <f t="shared" si="3"/>
        <v>ошибка</v>
      </c>
      <c r="L17" s="7" t="str">
        <f t="shared" si="4"/>
        <v>ошибка</v>
      </c>
      <c r="M17" s="9" t="s">
        <v>93</v>
      </c>
      <c r="N17" t="str">
        <f t="shared" si="5"/>
        <v>Имя; Отчество; Дата рождения</v>
      </c>
    </row>
    <row r="18" spans="1:14" x14ac:dyDescent="0.25">
      <c r="A18" s="5">
        <v>1793455</v>
      </c>
      <c r="B18" s="5" t="s">
        <v>84</v>
      </c>
      <c r="C18" s="5" t="s">
        <v>85</v>
      </c>
      <c r="D18" s="5" t="s">
        <v>25</v>
      </c>
      <c r="E18" s="6">
        <v>1793455</v>
      </c>
      <c r="F18" s="6" t="s">
        <v>40</v>
      </c>
      <c r="G18" s="6" t="s">
        <v>68</v>
      </c>
      <c r="H18" s="6" t="s">
        <v>25</v>
      </c>
      <c r="I18" s="7" t="str">
        <f t="shared" si="1"/>
        <v>ок</v>
      </c>
      <c r="J18" s="7" t="str">
        <f t="shared" si="2"/>
        <v>ошибка</v>
      </c>
      <c r="K18" s="7" t="str">
        <f t="shared" si="3"/>
        <v>ошибка</v>
      </c>
      <c r="L18" s="7" t="str">
        <f t="shared" si="4"/>
        <v>ок</v>
      </c>
      <c r="M18" s="9" t="s">
        <v>95</v>
      </c>
      <c r="N18" t="str">
        <f t="shared" si="5"/>
        <v>Имя; Отчество</v>
      </c>
    </row>
    <row r="19" spans="1:14" x14ac:dyDescent="0.25">
      <c r="A19" s="5">
        <v>18416317</v>
      </c>
      <c r="B19" s="5" t="s">
        <v>63</v>
      </c>
      <c r="C19" s="5" t="s">
        <v>59</v>
      </c>
      <c r="D19" s="5" t="s">
        <v>0</v>
      </c>
      <c r="E19" s="6">
        <v>18416317</v>
      </c>
      <c r="F19" s="6" t="s">
        <v>53</v>
      </c>
      <c r="G19" s="6" t="s">
        <v>69</v>
      </c>
      <c r="H19" s="6" t="s">
        <v>15</v>
      </c>
      <c r="I19" s="7" t="str">
        <f t="shared" si="1"/>
        <v>ок</v>
      </c>
      <c r="J19" s="7" t="str">
        <f t="shared" si="2"/>
        <v>ошибка</v>
      </c>
      <c r="K19" s="7" t="str">
        <f t="shared" si="3"/>
        <v>ошибка</v>
      </c>
      <c r="L19" s="7" t="str">
        <f t="shared" si="4"/>
        <v>ошибка</v>
      </c>
      <c r="M19" s="9" t="s">
        <v>93</v>
      </c>
      <c r="N19" t="str">
        <f t="shared" si="5"/>
        <v>Имя; Отчество; Дата рождения</v>
      </c>
    </row>
    <row r="20" spans="1:14" x14ac:dyDescent="0.25">
      <c r="A20" s="5">
        <v>18554514</v>
      </c>
      <c r="B20" s="5" t="s">
        <v>66</v>
      </c>
      <c r="C20" s="5" t="s">
        <v>56</v>
      </c>
      <c r="D20" s="5" t="s">
        <v>16</v>
      </c>
      <c r="E20" s="6">
        <v>18554514</v>
      </c>
      <c r="F20" s="6" t="s">
        <v>47</v>
      </c>
      <c r="G20" s="6" t="s">
        <v>31</v>
      </c>
      <c r="H20" s="6" t="s">
        <v>75</v>
      </c>
      <c r="I20" s="7" t="str">
        <f t="shared" si="1"/>
        <v>ок</v>
      </c>
      <c r="J20" s="7" t="str">
        <f t="shared" si="2"/>
        <v>ошибка</v>
      </c>
      <c r="K20" s="7" t="str">
        <f t="shared" si="3"/>
        <v>ошибка</v>
      </c>
      <c r="L20" s="7" t="str">
        <f t="shared" si="4"/>
        <v>ошибка</v>
      </c>
      <c r="M20" s="9" t="s">
        <v>93</v>
      </c>
      <c r="N20" t="str">
        <f>MID(IF(A20=E20,"","; "&amp;A$3)&amp;IF(B20=F20,"","; "&amp;B$3)&amp;IF(C20=G20,"","; "&amp;C$3)&amp;IF(D20=H20,"","; "&amp;D$3),3,99)</f>
        <v>Имя; Отчество; Дата рождения</v>
      </c>
    </row>
    <row r="21" spans="1:14" x14ac:dyDescent="0.25">
      <c r="A21" s="5">
        <v>11554733</v>
      </c>
      <c r="B21" s="5" t="s">
        <v>30</v>
      </c>
      <c r="C21" s="5" t="s">
        <v>79</v>
      </c>
      <c r="D21" s="5" t="s">
        <v>14</v>
      </c>
      <c r="E21" s="6">
        <v>11554733</v>
      </c>
      <c r="F21" s="6" t="s">
        <v>77</v>
      </c>
      <c r="G21" s="6" t="s">
        <v>78</v>
      </c>
      <c r="H21" s="6" t="s">
        <v>14</v>
      </c>
      <c r="I21" s="7" t="str">
        <f t="shared" si="1"/>
        <v>ок</v>
      </c>
      <c r="J21" s="7" t="str">
        <f t="shared" si="2"/>
        <v>ошибка</v>
      </c>
      <c r="K21" s="7" t="str">
        <f t="shared" si="3"/>
        <v>ошибка</v>
      </c>
      <c r="L21" s="7" t="str">
        <f t="shared" si="4"/>
        <v>ок</v>
      </c>
      <c r="M21" s="9" t="s">
        <v>95</v>
      </c>
      <c r="N21" t="str">
        <f t="shared" ref="N21:N24" si="6">MID(IF(A21=E21,"","; "&amp;A$3)&amp;IF(B21=F21,"","; "&amp;B$3)&amp;IF(C21=G21,"","; "&amp;C$3)&amp;IF(D21=H21,"","; "&amp;D$3),3,99)</f>
        <v>Имя; Отчество</v>
      </c>
    </row>
    <row r="22" spans="1:14" x14ac:dyDescent="0.25">
      <c r="A22" s="5">
        <v>115337446</v>
      </c>
      <c r="B22" s="5" t="s">
        <v>86</v>
      </c>
      <c r="C22" s="5" t="s">
        <v>87</v>
      </c>
      <c r="D22" s="5" t="s">
        <v>10</v>
      </c>
      <c r="E22" s="6">
        <v>115337446</v>
      </c>
      <c r="F22" s="6" t="s">
        <v>80</v>
      </c>
      <c r="G22" s="6" t="s">
        <v>81</v>
      </c>
      <c r="H22" s="6" t="s">
        <v>10</v>
      </c>
      <c r="I22" s="7" t="str">
        <f t="shared" si="1"/>
        <v>ок</v>
      </c>
      <c r="J22" s="7" t="str">
        <f t="shared" si="2"/>
        <v>ошибка</v>
      </c>
      <c r="K22" s="7" t="str">
        <f t="shared" si="3"/>
        <v>ошибка</v>
      </c>
      <c r="L22" s="7" t="str">
        <f t="shared" si="4"/>
        <v>ок</v>
      </c>
      <c r="M22" s="9" t="s">
        <v>95</v>
      </c>
      <c r="N22" t="str">
        <f t="shared" si="6"/>
        <v>Имя; Отчество</v>
      </c>
    </row>
    <row r="23" spans="1:14" x14ac:dyDescent="0.25">
      <c r="A23" s="5">
        <v>115921156</v>
      </c>
      <c r="B23" s="5" t="s">
        <v>88</v>
      </c>
      <c r="C23" s="5" t="s">
        <v>89</v>
      </c>
      <c r="D23" s="5" t="s">
        <v>20</v>
      </c>
      <c r="E23" s="6">
        <v>115921156</v>
      </c>
      <c r="F23" s="6" t="s">
        <v>54</v>
      </c>
      <c r="G23" s="6" t="s">
        <v>55</v>
      </c>
      <c r="H23" s="6" t="s">
        <v>20</v>
      </c>
      <c r="I23" s="7" t="str">
        <f t="shared" si="1"/>
        <v>ок</v>
      </c>
      <c r="J23" s="7" t="str">
        <f t="shared" si="2"/>
        <v>ошибка</v>
      </c>
      <c r="K23" s="7" t="str">
        <f t="shared" si="3"/>
        <v>ошибка</v>
      </c>
      <c r="L23" s="7" t="str">
        <f t="shared" si="4"/>
        <v>ок</v>
      </c>
      <c r="M23" s="9" t="s">
        <v>95</v>
      </c>
      <c r="N23" t="str">
        <f t="shared" si="6"/>
        <v>Имя; Отчество</v>
      </c>
    </row>
    <row r="24" spans="1:14" x14ac:dyDescent="0.25">
      <c r="A24" s="5">
        <v>118242442</v>
      </c>
      <c r="B24" s="5" t="s">
        <v>54</v>
      </c>
      <c r="C24" s="5" t="s">
        <v>67</v>
      </c>
      <c r="D24" s="5" t="s">
        <v>23</v>
      </c>
      <c r="E24" s="6">
        <v>7431193</v>
      </c>
      <c r="F24" s="6" t="s">
        <v>57</v>
      </c>
      <c r="G24" s="6" t="s">
        <v>70</v>
      </c>
      <c r="H24" s="6" t="s">
        <v>90</v>
      </c>
      <c r="I24" s="7" t="str">
        <f>IF(A24=E24,"ок","ошибка")</f>
        <v>ошибка</v>
      </c>
      <c r="J24" s="7" t="str">
        <f t="shared" si="2"/>
        <v>ошибка</v>
      </c>
      <c r="K24" s="7" t="str">
        <f>IF(C24=G24,"ок","ошибка")</f>
        <v>ошибка</v>
      </c>
      <c r="L24" s="7" t="str">
        <f>IF(D24=H24,"ок","ошибка")</f>
        <v>ошибка</v>
      </c>
      <c r="M24" s="9" t="s">
        <v>96</v>
      </c>
      <c r="N24" t="str">
        <f t="shared" si="6"/>
        <v>Номер; Имя; Отчество; Дата рождения</v>
      </c>
    </row>
  </sheetData>
  <mergeCells count="6">
    <mergeCell ref="M2:M3"/>
    <mergeCell ref="I1:L1"/>
    <mergeCell ref="A1:H1"/>
    <mergeCell ref="A2:D2"/>
    <mergeCell ref="E2:H2"/>
    <mergeCell ref="I2:L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2016-05-24T10:06:33Z</dcterms:modified>
</cp:coreProperties>
</file>