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90" windowWidth="11115" windowHeight="7860" activeTab="2"/>
  </bookViews>
  <sheets>
    <sheet name="1" sheetId="1" r:id="rId1"/>
    <sheet name="2" sheetId="4" r:id="rId2"/>
    <sheet name="2 problem" sheetId="5" r:id="rId3"/>
  </sheets>
  <externalReferences>
    <externalReference r:id="rId4"/>
  </externalReferences>
  <definedNames>
    <definedName name="_xlnm._FilterDatabase" localSheetId="0" hidden="1">'1'!$A$1:$I$158</definedName>
  </definedNames>
  <calcPr calcId="125725"/>
</workbook>
</file>

<file path=xl/calcChain.xml><?xml version="1.0" encoding="utf-8"?>
<calcChain xmlns="http://schemas.openxmlformats.org/spreadsheetml/2006/main">
  <c r="A35" i="5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B3"/>
  <c r="C3" i="4"/>
  <c r="A35"/>
  <c r="E61" i="1"/>
  <c r="E29"/>
  <c r="F57"/>
  <c r="E57"/>
  <c r="E26"/>
  <c r="F26" s="1"/>
  <c r="F25"/>
</calcChain>
</file>

<file path=xl/comments1.xml><?xml version="1.0" encoding="utf-8"?>
<comments xmlns="http://schemas.openxmlformats.org/spreadsheetml/2006/main">
  <authors>
    <author>Maiko Baramia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Maiko Baramia:</t>
        </r>
        <r>
          <rPr>
            <sz val="9"/>
            <color indexed="81"/>
            <rFont val="Tahoma"/>
            <family val="2"/>
          </rPr>
          <t xml:space="preserve">
Ни как не могу получить цифру в этой ячейке. В2 = лист 1 
Е 25 </t>
        </r>
      </text>
    </comment>
  </commentList>
</comments>
</file>

<file path=xl/sharedStrings.xml><?xml version="1.0" encoding="utf-8"?>
<sst xmlns="http://schemas.openxmlformats.org/spreadsheetml/2006/main" count="136" uniqueCount="18">
  <si>
    <t>Date</t>
  </si>
  <si>
    <t>Category</t>
  </si>
  <si>
    <t>Item</t>
  </si>
  <si>
    <t>Gross</t>
  </si>
  <si>
    <t>Quantity</t>
  </si>
  <si>
    <t>2015-05-01</t>
  </si>
  <si>
    <t>Total:</t>
  </si>
  <si>
    <t/>
  </si>
  <si>
    <t>2015-05-02</t>
  </si>
  <si>
    <t>TOTAL Members</t>
  </si>
  <si>
    <t>TOTAL Bar</t>
  </si>
  <si>
    <t>Club</t>
  </si>
  <si>
    <t>If cell in column B on the sheet 1 = total, then this cell=cellD on the sheet 1 minus cell A on the sheet 2</t>
  </si>
  <si>
    <t>PRODUCTS</t>
  </si>
  <si>
    <t>TOTAL
Sales</t>
  </si>
  <si>
    <t>TOTAL Sales</t>
  </si>
  <si>
    <t>Dinamo
Club</t>
  </si>
  <si>
    <t>Если ячейка в столбце B на листе 1 = Общий, то эта клетка-системы celld на лист 1 минус ячейке на листе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</si>
</sst>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2" borderId="1" xfId="0" applyFont="1" applyFill="1" applyBorder="1"/>
    <xf numFmtId="2" fontId="3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/>
    <xf numFmtId="2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IKO/Maikosia/SAMPLE%20FRO%20ME%20TO%20ANALYZE%20DAT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2 a"/>
      <sheetName val="2b"/>
      <sheetName val="Sheet1"/>
      <sheetName val="Sheet3"/>
    </sheetNames>
    <sheetDataSet>
      <sheetData sheetId="0">
        <row r="2">
          <cell r="B2" t="str">
            <v>2015-05-01</v>
          </cell>
        </row>
        <row r="3">
          <cell r="B3" t="str">
            <v>2015-05-01</v>
          </cell>
          <cell r="D3" t="str">
            <v>PRODUCTS</v>
          </cell>
          <cell r="E3">
            <v>18</v>
          </cell>
        </row>
        <row r="4">
          <cell r="B4" t="str">
            <v>2015-05-01</v>
          </cell>
          <cell r="D4" t="str">
            <v>PRODUCTS</v>
          </cell>
          <cell r="E4">
            <v>28</v>
          </cell>
        </row>
        <row r="5">
          <cell r="B5" t="str">
            <v>2015-05-01</v>
          </cell>
          <cell r="D5" t="str">
            <v>PRODUCTS</v>
          </cell>
          <cell r="E5">
            <v>12</v>
          </cell>
        </row>
        <row r="6">
          <cell r="B6" t="str">
            <v>2015-05-01</v>
          </cell>
          <cell r="D6" t="str">
            <v>PRODUCTS</v>
          </cell>
          <cell r="E6">
            <v>6</v>
          </cell>
        </row>
        <row r="7">
          <cell r="B7" t="str">
            <v>2015-05-01</v>
          </cell>
          <cell r="D7" t="str">
            <v>PRODUCTS</v>
          </cell>
          <cell r="E7">
            <v>6</v>
          </cell>
        </row>
        <row r="8">
          <cell r="B8" t="str">
            <v>2015-05-01</v>
          </cell>
          <cell r="D8" t="str">
            <v>PRODUCTS</v>
          </cell>
          <cell r="E8">
            <v>12</v>
          </cell>
        </row>
        <row r="9">
          <cell r="B9" t="str">
            <v>2015-05-01</v>
          </cell>
          <cell r="D9" t="str">
            <v>PRODUCTS</v>
          </cell>
          <cell r="E9">
            <v>12</v>
          </cell>
        </row>
        <row r="10">
          <cell r="B10" t="str">
            <v>2015-05-01</v>
          </cell>
          <cell r="D10" t="str">
            <v>PRODUCTS</v>
          </cell>
          <cell r="E10">
            <v>6</v>
          </cell>
        </row>
        <row r="11">
          <cell r="B11" t="str">
            <v>2015-05-01</v>
          </cell>
          <cell r="D11" t="str">
            <v>PRODUCTS</v>
          </cell>
          <cell r="E11">
            <v>18</v>
          </cell>
        </row>
        <row r="12">
          <cell r="B12" t="str">
            <v>2015-05-01</v>
          </cell>
          <cell r="D12" t="str">
            <v>PRODUCTS</v>
          </cell>
          <cell r="E12">
            <v>2</v>
          </cell>
        </row>
        <row r="13">
          <cell r="B13" t="str">
            <v>2015-05-01</v>
          </cell>
          <cell r="D13" t="str">
            <v>PRODUCTS</v>
          </cell>
          <cell r="E13">
            <v>4</v>
          </cell>
        </row>
        <row r="14">
          <cell r="B14" t="str">
            <v>2015-05-01</v>
          </cell>
          <cell r="D14" t="str">
            <v>PRODUCTS</v>
          </cell>
          <cell r="E14">
            <v>4</v>
          </cell>
        </row>
        <row r="15">
          <cell r="B15" t="str">
            <v>2015-05-01</v>
          </cell>
          <cell r="D15" t="str">
            <v>PRODUCTS</v>
          </cell>
          <cell r="E15">
            <v>4</v>
          </cell>
        </row>
        <row r="16">
          <cell r="B16" t="str">
            <v>2015-05-01</v>
          </cell>
          <cell r="D16" t="str">
            <v>PRODUCTS</v>
          </cell>
          <cell r="E16">
            <v>6.9</v>
          </cell>
        </row>
        <row r="17">
          <cell r="B17" t="str">
            <v>2015-05-01</v>
          </cell>
          <cell r="D17" t="str">
            <v>PRODUCTS</v>
          </cell>
          <cell r="E17">
            <v>27.5</v>
          </cell>
        </row>
        <row r="18">
          <cell r="B18" t="str">
            <v>2015-05-01</v>
          </cell>
          <cell r="D18" t="str">
            <v>PRODUCTS</v>
          </cell>
          <cell r="E18">
            <v>1</v>
          </cell>
        </row>
        <row r="19">
          <cell r="B19" t="str">
            <v>2015-05-01</v>
          </cell>
          <cell r="D19" t="str">
            <v>PRODUCTS</v>
          </cell>
          <cell r="E19">
            <v>44</v>
          </cell>
        </row>
        <row r="20">
          <cell r="B20" t="str">
            <v>2015-05-01</v>
          </cell>
          <cell r="D20" t="str">
            <v>PRODUCTS</v>
          </cell>
          <cell r="E20">
            <v>24</v>
          </cell>
        </row>
        <row r="21">
          <cell r="B21" t="str">
            <v>2015-05-01</v>
          </cell>
          <cell r="D21" t="str">
            <v>PRODUCTS</v>
          </cell>
          <cell r="E21">
            <v>14</v>
          </cell>
        </row>
        <row r="22">
          <cell r="B22" t="str">
            <v>2015-05-01</v>
          </cell>
          <cell r="D22" t="str">
            <v>PRODUCTS</v>
          </cell>
          <cell r="E22">
            <v>8</v>
          </cell>
        </row>
        <row r="23">
          <cell r="B23" t="str">
            <v>2015-05-01</v>
          </cell>
          <cell r="D23" t="str">
            <v>PRODUCTS</v>
          </cell>
          <cell r="E23">
            <v>20</v>
          </cell>
        </row>
        <row r="24">
          <cell r="B24" t="str">
            <v>2015-05-01</v>
          </cell>
          <cell r="D24" t="str">
            <v>PRODUCTS</v>
          </cell>
          <cell r="E24">
            <v>56</v>
          </cell>
        </row>
        <row r="25">
          <cell r="B25" t="str">
            <v>2015-05-01</v>
          </cell>
          <cell r="D25" t="str">
            <v>membership</v>
          </cell>
          <cell r="E25">
            <v>2574</v>
          </cell>
        </row>
        <row r="26">
          <cell r="B26" t="str">
            <v>2015-05-01</v>
          </cell>
          <cell r="D26" t="str">
            <v>PRODUCTS</v>
          </cell>
          <cell r="E26">
            <v>495</v>
          </cell>
        </row>
        <row r="27">
          <cell r="B27" t="str">
            <v>2015-05-01</v>
          </cell>
          <cell r="D27" t="str">
            <v>PRODUCTS</v>
          </cell>
          <cell r="E27">
            <v>10</v>
          </cell>
        </row>
        <row r="28">
          <cell r="B28" t="str">
            <v>2015-05-01</v>
          </cell>
          <cell r="D28" t="str">
            <v>PRODUCTS</v>
          </cell>
          <cell r="E28">
            <v>30</v>
          </cell>
        </row>
        <row r="29">
          <cell r="B29" t="str">
            <v>2015-05-01</v>
          </cell>
          <cell r="E29">
            <v>3442.4</v>
          </cell>
        </row>
        <row r="30">
          <cell r="B30" t="str">
            <v>2015-05-02</v>
          </cell>
        </row>
        <row r="31">
          <cell r="B31" t="str">
            <v>2015-05-02</v>
          </cell>
          <cell r="E31">
            <v>15</v>
          </cell>
        </row>
        <row r="32">
          <cell r="B32" t="str">
            <v>2015-05-02</v>
          </cell>
          <cell r="E32">
            <v>14</v>
          </cell>
        </row>
        <row r="33">
          <cell r="B33" t="str">
            <v>2015-05-02</v>
          </cell>
          <cell r="E33">
            <v>3</v>
          </cell>
        </row>
        <row r="34">
          <cell r="B34" t="str">
            <v>2015-05-02</v>
          </cell>
          <cell r="E34">
            <v>10</v>
          </cell>
        </row>
        <row r="35">
          <cell r="B35" t="str">
            <v>2015-05-02</v>
          </cell>
          <cell r="E35">
            <v>9</v>
          </cell>
        </row>
        <row r="36">
          <cell r="B36" t="str">
            <v>2015-05-02</v>
          </cell>
          <cell r="E36">
            <v>3</v>
          </cell>
        </row>
        <row r="37">
          <cell r="B37" t="str">
            <v>2015-05-02</v>
          </cell>
          <cell r="E37">
            <v>2</v>
          </cell>
        </row>
        <row r="38">
          <cell r="B38" t="str">
            <v>2015-05-02</v>
          </cell>
          <cell r="E38">
            <v>6</v>
          </cell>
        </row>
        <row r="39">
          <cell r="B39" t="str">
            <v>2015-05-02</v>
          </cell>
          <cell r="E39">
            <v>6</v>
          </cell>
        </row>
        <row r="40">
          <cell r="B40" t="str">
            <v>2015-05-02</v>
          </cell>
          <cell r="E40">
            <v>12</v>
          </cell>
        </row>
        <row r="41">
          <cell r="B41" t="str">
            <v>2015-05-02</v>
          </cell>
          <cell r="E41">
            <v>2</v>
          </cell>
        </row>
        <row r="42">
          <cell r="B42" t="str">
            <v>2015-05-02</v>
          </cell>
          <cell r="E42">
            <v>4</v>
          </cell>
        </row>
        <row r="43">
          <cell r="B43" t="str">
            <v>2015-05-02</v>
          </cell>
          <cell r="E43">
            <v>2</v>
          </cell>
        </row>
        <row r="44">
          <cell r="B44" t="str">
            <v>2015-05-02</v>
          </cell>
          <cell r="E44">
            <v>8</v>
          </cell>
        </row>
        <row r="45">
          <cell r="B45" t="str">
            <v>2015-05-02</v>
          </cell>
          <cell r="E45">
            <v>6</v>
          </cell>
        </row>
        <row r="46">
          <cell r="B46" t="str">
            <v>2015-05-02</v>
          </cell>
          <cell r="E46">
            <v>4</v>
          </cell>
        </row>
        <row r="47">
          <cell r="B47" t="str">
            <v>2015-05-02</v>
          </cell>
          <cell r="E47">
            <v>13.8</v>
          </cell>
        </row>
        <row r="48">
          <cell r="B48" t="str">
            <v>2015-05-02</v>
          </cell>
          <cell r="E48">
            <v>16.5</v>
          </cell>
        </row>
        <row r="49">
          <cell r="B49" t="str">
            <v>2015-05-02</v>
          </cell>
          <cell r="E49">
            <v>1.8</v>
          </cell>
        </row>
        <row r="50">
          <cell r="B50" t="str">
            <v>2015-05-02</v>
          </cell>
          <cell r="E50">
            <v>0.9</v>
          </cell>
        </row>
        <row r="51">
          <cell r="B51" t="str">
            <v>2015-05-02</v>
          </cell>
          <cell r="E51">
            <v>33</v>
          </cell>
        </row>
        <row r="52">
          <cell r="B52" t="str">
            <v>2015-05-02</v>
          </cell>
          <cell r="E52">
            <v>28</v>
          </cell>
        </row>
        <row r="53">
          <cell r="B53" t="str">
            <v>2015-05-02</v>
          </cell>
          <cell r="E53">
            <v>24</v>
          </cell>
        </row>
        <row r="54">
          <cell r="B54" t="str">
            <v>2015-05-02</v>
          </cell>
          <cell r="E54">
            <v>8</v>
          </cell>
        </row>
        <row r="55">
          <cell r="B55" t="str">
            <v>2015-05-02</v>
          </cell>
          <cell r="E55">
            <v>99</v>
          </cell>
        </row>
        <row r="56">
          <cell r="B56" t="str">
            <v>2015-05-02</v>
          </cell>
          <cell r="E56">
            <v>96</v>
          </cell>
        </row>
        <row r="57">
          <cell r="B57" t="str">
            <v>2015-05-02</v>
          </cell>
          <cell r="E57">
            <v>3168</v>
          </cell>
        </row>
        <row r="58">
          <cell r="B58" t="str">
            <v>2015-05-02</v>
          </cell>
          <cell r="E58">
            <v>50</v>
          </cell>
        </row>
        <row r="59">
          <cell r="B59" t="str">
            <v>2015-05-02</v>
          </cell>
          <cell r="E59">
            <v>70</v>
          </cell>
        </row>
        <row r="60">
          <cell r="B60" t="str">
            <v>2015-05-02</v>
          </cell>
          <cell r="E60">
            <v>60</v>
          </cell>
        </row>
        <row r="61">
          <cell r="B61" t="str">
            <v>2015-05-02</v>
          </cell>
          <cell r="E61">
            <v>3775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workbookViewId="0">
      <pane ySplit="1" topLeftCell="A40" activePane="bottomLeft" state="frozen"/>
      <selection pane="bottomLeft" activeCell="D31" sqref="D31:D60"/>
    </sheetView>
  </sheetViews>
  <sheetFormatPr defaultRowHeight="15"/>
  <cols>
    <col min="2" max="2" width="12.140625" customWidth="1"/>
    <col min="3" max="3" width="15" customWidth="1"/>
    <col min="4" max="4" width="41.42578125" bestFit="1" customWidth="1"/>
  </cols>
  <sheetData>
    <row r="1" spans="1:6" ht="20.25" customHeight="1">
      <c r="A1" s="12" t="s">
        <v>11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</row>
    <row r="2" spans="1:6">
      <c r="A2" s="1"/>
      <c r="B2" s="3" t="s">
        <v>5</v>
      </c>
      <c r="C2" s="1"/>
      <c r="D2" s="1"/>
      <c r="E2" s="1"/>
      <c r="F2" s="1"/>
    </row>
    <row r="3" spans="1:6">
      <c r="A3" s="1"/>
      <c r="B3" s="3" t="s">
        <v>5</v>
      </c>
      <c r="C3" s="1"/>
      <c r="D3" s="1" t="s">
        <v>13</v>
      </c>
      <c r="E3" s="1">
        <v>18</v>
      </c>
      <c r="F3" s="1">
        <v>6</v>
      </c>
    </row>
    <row r="4" spans="1:6">
      <c r="A4" s="1"/>
      <c r="B4" s="3" t="s">
        <v>5</v>
      </c>
      <c r="C4" s="1"/>
      <c r="D4" s="1" t="s">
        <v>13</v>
      </c>
      <c r="E4" s="1">
        <v>28</v>
      </c>
      <c r="F4" s="1">
        <v>14</v>
      </c>
    </row>
    <row r="5" spans="1:6">
      <c r="A5" s="1"/>
      <c r="B5" s="3" t="s">
        <v>5</v>
      </c>
      <c r="C5" s="1"/>
      <c r="D5" s="1" t="s">
        <v>13</v>
      </c>
      <c r="E5" s="1">
        <v>12</v>
      </c>
      <c r="F5" s="1">
        <v>4</v>
      </c>
    </row>
    <row r="6" spans="1:6">
      <c r="A6" s="1"/>
      <c r="B6" s="3" t="s">
        <v>5</v>
      </c>
      <c r="C6" s="1"/>
      <c r="D6" s="1" t="s">
        <v>13</v>
      </c>
      <c r="E6" s="1">
        <v>6</v>
      </c>
      <c r="F6" s="1">
        <v>2</v>
      </c>
    </row>
    <row r="7" spans="1:6">
      <c r="A7" s="1"/>
      <c r="B7" s="3" t="s">
        <v>5</v>
      </c>
      <c r="C7" s="1"/>
      <c r="D7" s="1" t="s">
        <v>13</v>
      </c>
      <c r="E7" s="1">
        <v>6</v>
      </c>
      <c r="F7" s="1">
        <v>3</v>
      </c>
    </row>
    <row r="8" spans="1:6">
      <c r="A8" s="1"/>
      <c r="B8" s="3" t="s">
        <v>5</v>
      </c>
      <c r="C8" s="1"/>
      <c r="D8" s="1" t="s">
        <v>13</v>
      </c>
      <c r="E8" s="1">
        <v>12</v>
      </c>
      <c r="F8" s="1">
        <v>2</v>
      </c>
    </row>
    <row r="9" spans="1:6">
      <c r="A9" s="1"/>
      <c r="B9" s="3" t="s">
        <v>5</v>
      </c>
      <c r="C9" s="1"/>
      <c r="D9" s="1" t="s">
        <v>13</v>
      </c>
      <c r="E9" s="1">
        <v>12</v>
      </c>
      <c r="F9" s="1">
        <v>2</v>
      </c>
    </row>
    <row r="10" spans="1:6">
      <c r="A10" s="1"/>
      <c r="B10" s="3" t="s">
        <v>5</v>
      </c>
      <c r="C10" s="1"/>
      <c r="D10" s="1" t="s">
        <v>13</v>
      </c>
      <c r="E10" s="1">
        <v>6</v>
      </c>
      <c r="F10" s="1">
        <v>1</v>
      </c>
    </row>
    <row r="11" spans="1:6">
      <c r="A11" s="1"/>
      <c r="B11" s="3" t="s">
        <v>5</v>
      </c>
      <c r="C11" s="1"/>
      <c r="D11" s="1" t="s">
        <v>13</v>
      </c>
      <c r="E11" s="1">
        <v>18</v>
      </c>
      <c r="F11" s="1">
        <v>3</v>
      </c>
    </row>
    <row r="12" spans="1:6">
      <c r="A12" s="1"/>
      <c r="B12" s="3" t="s">
        <v>5</v>
      </c>
      <c r="C12" s="1"/>
      <c r="D12" s="1" t="s">
        <v>13</v>
      </c>
      <c r="E12" s="1">
        <v>2</v>
      </c>
      <c r="F12" s="1">
        <v>1</v>
      </c>
    </row>
    <row r="13" spans="1:6">
      <c r="A13" s="1"/>
      <c r="B13" s="3" t="s">
        <v>5</v>
      </c>
      <c r="C13" s="1"/>
      <c r="D13" s="1" t="s">
        <v>13</v>
      </c>
      <c r="E13" s="1">
        <v>4</v>
      </c>
      <c r="F13" s="1">
        <v>2</v>
      </c>
    </row>
    <row r="14" spans="1:6">
      <c r="A14" s="1"/>
      <c r="B14" s="3" t="s">
        <v>5</v>
      </c>
      <c r="C14" s="1"/>
      <c r="D14" s="1" t="s">
        <v>13</v>
      </c>
      <c r="E14" s="1">
        <v>4</v>
      </c>
      <c r="F14" s="1">
        <v>2</v>
      </c>
    </row>
    <row r="15" spans="1:6">
      <c r="A15" s="1"/>
      <c r="B15" s="3" t="s">
        <v>5</v>
      </c>
      <c r="C15" s="1"/>
      <c r="D15" s="1" t="s">
        <v>13</v>
      </c>
      <c r="E15" s="1">
        <v>4</v>
      </c>
      <c r="F15" s="1">
        <v>1</v>
      </c>
    </row>
    <row r="16" spans="1:6">
      <c r="A16" s="1"/>
      <c r="B16" s="3" t="s">
        <v>5</v>
      </c>
      <c r="C16" s="1"/>
      <c r="D16" s="1" t="s">
        <v>13</v>
      </c>
      <c r="E16" s="1">
        <v>6.9</v>
      </c>
      <c r="F16" s="1">
        <v>1</v>
      </c>
    </row>
    <row r="17" spans="1:6">
      <c r="A17" s="1"/>
      <c r="B17" s="3" t="s">
        <v>5</v>
      </c>
      <c r="C17" s="1"/>
      <c r="D17" s="1" t="s">
        <v>13</v>
      </c>
      <c r="E17" s="1">
        <v>27.5</v>
      </c>
      <c r="F17" s="1">
        <v>55</v>
      </c>
    </row>
    <row r="18" spans="1:6">
      <c r="A18" s="1"/>
      <c r="B18" s="3" t="s">
        <v>5</v>
      </c>
      <c r="C18" s="1"/>
      <c r="D18" s="1" t="s">
        <v>13</v>
      </c>
      <c r="E18" s="1">
        <v>1</v>
      </c>
      <c r="F18" s="1">
        <v>1</v>
      </c>
    </row>
    <row r="19" spans="1:6">
      <c r="A19" s="1"/>
      <c r="B19" s="3" t="s">
        <v>5</v>
      </c>
      <c r="C19" s="1"/>
      <c r="D19" s="1" t="s">
        <v>13</v>
      </c>
      <c r="E19" s="1">
        <v>44</v>
      </c>
      <c r="F19" s="1">
        <v>44</v>
      </c>
    </row>
    <row r="20" spans="1:6">
      <c r="A20" s="1"/>
      <c r="B20" s="3" t="s">
        <v>5</v>
      </c>
      <c r="C20" s="1"/>
      <c r="D20" s="1" t="s">
        <v>13</v>
      </c>
      <c r="E20" s="1">
        <v>24</v>
      </c>
      <c r="F20" s="1">
        <v>30</v>
      </c>
    </row>
    <row r="21" spans="1:6">
      <c r="A21" s="1"/>
      <c r="B21" s="3" t="s">
        <v>5</v>
      </c>
      <c r="C21" s="1"/>
      <c r="D21" s="1" t="s">
        <v>13</v>
      </c>
      <c r="E21" s="1">
        <v>14</v>
      </c>
      <c r="F21" s="1">
        <v>7</v>
      </c>
    </row>
    <row r="22" spans="1:6">
      <c r="A22" s="1"/>
      <c r="B22" s="3" t="s">
        <v>5</v>
      </c>
      <c r="C22" s="1"/>
      <c r="D22" s="1" t="s">
        <v>13</v>
      </c>
      <c r="E22" s="1">
        <v>8</v>
      </c>
      <c r="F22" s="1">
        <v>1</v>
      </c>
    </row>
    <row r="23" spans="1:6">
      <c r="A23" s="1"/>
      <c r="B23" s="3" t="s">
        <v>5</v>
      </c>
      <c r="C23" s="1"/>
      <c r="D23" s="1" t="s">
        <v>13</v>
      </c>
      <c r="E23" s="1">
        <v>20</v>
      </c>
      <c r="F23" s="1">
        <v>1</v>
      </c>
    </row>
    <row r="24" spans="1:6">
      <c r="A24" s="1"/>
      <c r="B24" s="3" t="s">
        <v>5</v>
      </c>
      <c r="C24" s="1"/>
      <c r="D24" s="1" t="s">
        <v>13</v>
      </c>
      <c r="E24" s="1">
        <v>56</v>
      </c>
      <c r="F24" s="1">
        <v>7</v>
      </c>
    </row>
    <row r="25" spans="1:6">
      <c r="A25" s="1"/>
      <c r="B25" s="3" t="s">
        <v>5</v>
      </c>
      <c r="C25" s="1"/>
      <c r="D25" s="1" t="s">
        <v>13</v>
      </c>
      <c r="E25" s="6">
        <v>2574</v>
      </c>
      <c r="F25" s="6">
        <f>E25/99</f>
        <v>26</v>
      </c>
    </row>
    <row r="26" spans="1:6">
      <c r="A26" s="1"/>
      <c r="B26" s="3" t="s">
        <v>5</v>
      </c>
      <c r="C26" s="1"/>
      <c r="D26" s="1" t="s">
        <v>13</v>
      </c>
      <c r="E26" s="7">
        <f>99*5</f>
        <v>495</v>
      </c>
      <c r="F26" s="7">
        <f>E26/99</f>
        <v>5</v>
      </c>
    </row>
    <row r="27" spans="1:6">
      <c r="A27" s="1"/>
      <c r="B27" s="3" t="s">
        <v>5</v>
      </c>
      <c r="C27" s="1"/>
      <c r="D27" s="1" t="s">
        <v>13</v>
      </c>
      <c r="E27" s="1">
        <v>10</v>
      </c>
      <c r="F27" s="1">
        <v>1</v>
      </c>
    </row>
    <row r="28" spans="1:6">
      <c r="A28" s="1"/>
      <c r="B28" s="3" t="s">
        <v>5</v>
      </c>
      <c r="C28" s="1"/>
      <c r="D28" s="1" t="s">
        <v>13</v>
      </c>
      <c r="E28" s="1">
        <v>30</v>
      </c>
      <c r="F28" s="1">
        <v>2</v>
      </c>
    </row>
    <row r="29" spans="1:6">
      <c r="A29" s="1"/>
      <c r="B29" s="3" t="s">
        <v>5</v>
      </c>
      <c r="C29" s="5" t="s">
        <v>6</v>
      </c>
      <c r="D29" s="5" t="s">
        <v>7</v>
      </c>
      <c r="E29" s="8">
        <f>SUM(E3:E28)</f>
        <v>3442.4</v>
      </c>
      <c r="F29" s="5">
        <v>219</v>
      </c>
    </row>
    <row r="30" spans="1:6">
      <c r="A30" s="1"/>
      <c r="B30" s="3" t="s">
        <v>8</v>
      </c>
      <c r="C30" s="1"/>
      <c r="D30" s="1"/>
      <c r="E30" s="1"/>
      <c r="F30" s="1"/>
    </row>
    <row r="31" spans="1:6">
      <c r="A31" s="1"/>
      <c r="B31" s="3" t="s">
        <v>8</v>
      </c>
      <c r="C31" s="1"/>
      <c r="D31" s="1" t="s">
        <v>13</v>
      </c>
      <c r="E31" s="1">
        <v>15</v>
      </c>
      <c r="F31" s="1">
        <v>5</v>
      </c>
    </row>
    <row r="32" spans="1:6">
      <c r="A32" s="1"/>
      <c r="B32" s="3" t="s">
        <v>8</v>
      </c>
      <c r="C32" s="1"/>
      <c r="D32" s="1" t="s">
        <v>13</v>
      </c>
      <c r="E32" s="1">
        <v>14</v>
      </c>
      <c r="F32" s="1">
        <v>7</v>
      </c>
    </row>
    <row r="33" spans="1:6">
      <c r="A33" s="1"/>
      <c r="B33" s="3" t="s">
        <v>8</v>
      </c>
      <c r="C33" s="1"/>
      <c r="D33" s="1" t="s">
        <v>13</v>
      </c>
      <c r="E33" s="1">
        <v>3</v>
      </c>
      <c r="F33" s="1">
        <v>1</v>
      </c>
    </row>
    <row r="34" spans="1:6">
      <c r="A34" s="1"/>
      <c r="B34" s="3" t="s">
        <v>8</v>
      </c>
      <c r="C34" s="1"/>
      <c r="D34" s="1" t="s">
        <v>13</v>
      </c>
      <c r="E34" s="1">
        <v>10</v>
      </c>
      <c r="F34" s="1">
        <v>5</v>
      </c>
    </row>
    <row r="35" spans="1:6">
      <c r="A35" s="1"/>
      <c r="B35" s="3" t="s">
        <v>8</v>
      </c>
      <c r="C35" s="1"/>
      <c r="D35" s="1" t="s">
        <v>13</v>
      </c>
      <c r="E35" s="1">
        <v>9</v>
      </c>
      <c r="F35" s="1">
        <v>3</v>
      </c>
    </row>
    <row r="36" spans="1:6">
      <c r="A36" s="1"/>
      <c r="B36" s="3" t="s">
        <v>8</v>
      </c>
      <c r="C36" s="1"/>
      <c r="D36" s="1" t="s">
        <v>13</v>
      </c>
      <c r="E36" s="1">
        <v>3</v>
      </c>
      <c r="F36" s="1">
        <v>1</v>
      </c>
    </row>
    <row r="37" spans="1:6">
      <c r="A37" s="1"/>
      <c r="B37" s="3" t="s">
        <v>8</v>
      </c>
      <c r="C37" s="1"/>
      <c r="D37" s="1" t="s">
        <v>13</v>
      </c>
      <c r="E37" s="1">
        <v>2</v>
      </c>
      <c r="F37" s="1">
        <v>1</v>
      </c>
    </row>
    <row r="38" spans="1:6">
      <c r="A38" s="1"/>
      <c r="B38" s="3" t="s">
        <v>8</v>
      </c>
      <c r="C38" s="1"/>
      <c r="D38" s="1" t="s">
        <v>13</v>
      </c>
      <c r="E38" s="1">
        <v>6</v>
      </c>
      <c r="F38" s="1">
        <v>1</v>
      </c>
    </row>
    <row r="39" spans="1:6">
      <c r="A39" s="1"/>
      <c r="B39" s="3" t="s">
        <v>8</v>
      </c>
      <c r="C39" s="1"/>
      <c r="D39" s="1" t="s">
        <v>13</v>
      </c>
      <c r="E39" s="1">
        <v>6</v>
      </c>
      <c r="F39" s="1">
        <v>1</v>
      </c>
    </row>
    <row r="40" spans="1:6">
      <c r="A40" s="1"/>
      <c r="B40" s="3" t="s">
        <v>8</v>
      </c>
      <c r="C40" s="1"/>
      <c r="D40" s="1" t="s">
        <v>13</v>
      </c>
      <c r="E40" s="1">
        <v>12</v>
      </c>
      <c r="F40" s="1">
        <v>3</v>
      </c>
    </row>
    <row r="41" spans="1:6">
      <c r="A41" s="1"/>
      <c r="B41" s="3" t="s">
        <v>8</v>
      </c>
      <c r="C41" s="1"/>
      <c r="D41" s="1" t="s">
        <v>13</v>
      </c>
      <c r="E41" s="1">
        <v>2</v>
      </c>
      <c r="F41" s="1">
        <v>1</v>
      </c>
    </row>
    <row r="42" spans="1:6">
      <c r="A42" s="1"/>
      <c r="B42" s="3" t="s">
        <v>8</v>
      </c>
      <c r="C42" s="1"/>
      <c r="D42" s="1" t="s">
        <v>13</v>
      </c>
      <c r="E42" s="1">
        <v>4</v>
      </c>
      <c r="F42" s="1">
        <v>2</v>
      </c>
    </row>
    <row r="43" spans="1:6">
      <c r="A43" s="1"/>
      <c r="B43" s="3" t="s">
        <v>8</v>
      </c>
      <c r="C43" s="1"/>
      <c r="D43" s="1" t="s">
        <v>13</v>
      </c>
      <c r="E43" s="1">
        <v>2</v>
      </c>
      <c r="F43" s="1">
        <v>1</v>
      </c>
    </row>
    <row r="44" spans="1:6">
      <c r="A44" s="1"/>
      <c r="B44" s="3" t="s">
        <v>8</v>
      </c>
      <c r="C44" s="1"/>
      <c r="D44" s="1" t="s">
        <v>13</v>
      </c>
      <c r="E44" s="1">
        <v>8</v>
      </c>
      <c r="F44" s="1">
        <v>4</v>
      </c>
    </row>
    <row r="45" spans="1:6">
      <c r="A45" s="1"/>
      <c r="B45" s="3" t="s">
        <v>8</v>
      </c>
      <c r="C45" s="1"/>
      <c r="D45" s="1" t="s">
        <v>13</v>
      </c>
      <c r="E45" s="1">
        <v>6</v>
      </c>
      <c r="F45" s="1">
        <v>3</v>
      </c>
    </row>
    <row r="46" spans="1:6">
      <c r="A46" s="1"/>
      <c r="B46" s="3" t="s">
        <v>8</v>
      </c>
      <c r="C46" s="1"/>
      <c r="D46" s="1" t="s">
        <v>13</v>
      </c>
      <c r="E46" s="1">
        <v>4</v>
      </c>
      <c r="F46" s="1">
        <v>1</v>
      </c>
    </row>
    <row r="47" spans="1:6">
      <c r="A47" s="1"/>
      <c r="B47" s="3" t="s">
        <v>8</v>
      </c>
      <c r="C47" s="1"/>
      <c r="D47" s="1" t="s">
        <v>13</v>
      </c>
      <c r="E47" s="1">
        <v>13.8</v>
      </c>
      <c r="F47" s="1">
        <v>2</v>
      </c>
    </row>
    <row r="48" spans="1:6">
      <c r="A48" s="1"/>
      <c r="B48" s="3" t="s">
        <v>8</v>
      </c>
      <c r="C48" s="1"/>
      <c r="D48" s="1" t="s">
        <v>13</v>
      </c>
      <c r="E48" s="1">
        <v>16.5</v>
      </c>
      <c r="F48" s="1">
        <v>33</v>
      </c>
    </row>
    <row r="49" spans="1:6">
      <c r="A49" s="1"/>
      <c r="B49" s="3" t="s">
        <v>8</v>
      </c>
      <c r="C49" s="1"/>
      <c r="D49" s="1" t="s">
        <v>13</v>
      </c>
      <c r="E49" s="1">
        <v>1.8</v>
      </c>
      <c r="F49" s="1">
        <v>2</v>
      </c>
    </row>
    <row r="50" spans="1:6">
      <c r="A50" s="1"/>
      <c r="B50" s="3" t="s">
        <v>8</v>
      </c>
      <c r="C50" s="1"/>
      <c r="D50" s="1" t="s">
        <v>13</v>
      </c>
      <c r="E50" s="1">
        <v>0.9</v>
      </c>
      <c r="F50" s="1">
        <v>1</v>
      </c>
    </row>
    <row r="51" spans="1:6">
      <c r="A51" s="1"/>
      <c r="B51" s="3" t="s">
        <v>8</v>
      </c>
      <c r="C51" s="1"/>
      <c r="D51" s="1" t="s">
        <v>13</v>
      </c>
      <c r="E51" s="1">
        <v>33</v>
      </c>
      <c r="F51" s="1">
        <v>33</v>
      </c>
    </row>
    <row r="52" spans="1:6">
      <c r="A52" s="1"/>
      <c r="B52" s="3" t="s">
        <v>8</v>
      </c>
      <c r="C52" s="1"/>
      <c r="D52" s="1" t="s">
        <v>13</v>
      </c>
      <c r="E52" s="1">
        <v>28</v>
      </c>
      <c r="F52" s="1">
        <v>35</v>
      </c>
    </row>
    <row r="53" spans="1:6">
      <c r="A53" s="1"/>
      <c r="B53" s="3" t="s">
        <v>8</v>
      </c>
      <c r="C53" s="1"/>
      <c r="D53" s="1" t="s">
        <v>13</v>
      </c>
      <c r="E53" s="1">
        <v>24</v>
      </c>
      <c r="F53" s="1">
        <v>12</v>
      </c>
    </row>
    <row r="54" spans="1:6">
      <c r="A54" s="1"/>
      <c r="B54" s="3" t="s">
        <v>8</v>
      </c>
      <c r="C54" s="1"/>
      <c r="D54" s="1" t="s">
        <v>13</v>
      </c>
      <c r="E54" s="1">
        <v>8</v>
      </c>
      <c r="F54" s="1">
        <v>1</v>
      </c>
    </row>
    <row r="55" spans="1:6">
      <c r="A55" s="1"/>
      <c r="B55" s="3" t="s">
        <v>8</v>
      </c>
      <c r="C55" s="1"/>
      <c r="D55" s="1" t="s">
        <v>13</v>
      </c>
      <c r="E55" s="1">
        <v>99</v>
      </c>
      <c r="F55" s="1">
        <v>1</v>
      </c>
    </row>
    <row r="56" spans="1:6">
      <c r="A56" s="1"/>
      <c r="B56" s="3" t="s">
        <v>8</v>
      </c>
      <c r="C56" s="1"/>
      <c r="D56" s="1" t="s">
        <v>13</v>
      </c>
      <c r="E56" s="1">
        <v>96</v>
      </c>
      <c r="F56" s="1">
        <v>12</v>
      </c>
    </row>
    <row r="57" spans="1:6">
      <c r="A57" s="1"/>
      <c r="B57" s="3" t="s">
        <v>8</v>
      </c>
      <c r="C57" s="1"/>
      <c r="D57" s="1" t="s">
        <v>13</v>
      </c>
      <c r="E57" s="6">
        <f>99*32</f>
        <v>3168</v>
      </c>
      <c r="F57" s="6">
        <f>E57/99</f>
        <v>32</v>
      </c>
    </row>
    <row r="58" spans="1:6">
      <c r="A58" s="1"/>
      <c r="B58" s="3" t="s">
        <v>8</v>
      </c>
      <c r="C58" s="1"/>
      <c r="D58" s="1" t="s">
        <v>13</v>
      </c>
      <c r="E58" s="1">
        <v>50</v>
      </c>
      <c r="F58" s="1">
        <v>1</v>
      </c>
    </row>
    <row r="59" spans="1:6">
      <c r="A59" s="1"/>
      <c r="B59" s="3" t="s">
        <v>8</v>
      </c>
      <c r="C59" s="1"/>
      <c r="D59" s="1" t="s">
        <v>13</v>
      </c>
      <c r="E59" s="1">
        <v>70</v>
      </c>
      <c r="F59" s="1">
        <v>1</v>
      </c>
    </row>
    <row r="60" spans="1:6">
      <c r="A60" s="1"/>
      <c r="B60" s="3" t="s">
        <v>8</v>
      </c>
      <c r="C60" s="1"/>
      <c r="D60" s="1" t="s">
        <v>13</v>
      </c>
      <c r="E60" s="1">
        <v>60</v>
      </c>
      <c r="F60" s="1">
        <v>4</v>
      </c>
    </row>
    <row r="61" spans="1:6">
      <c r="A61" s="1"/>
      <c r="B61" s="3" t="s">
        <v>8</v>
      </c>
      <c r="C61" s="5" t="s">
        <v>6</v>
      </c>
      <c r="D61" s="5" t="s">
        <v>7</v>
      </c>
      <c r="E61" s="8">
        <f>SUM(E31:E60)</f>
        <v>3775</v>
      </c>
      <c r="F61" s="5">
        <v>214</v>
      </c>
    </row>
  </sheetData>
  <autoFilter ref="A1:I15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2" width="9.140625" style="11"/>
    <col min="3" max="3" width="9.85546875" style="11" bestFit="1" customWidth="1"/>
    <col min="4" max="4" width="93.42578125" style="4" bestFit="1" customWidth="1"/>
  </cols>
  <sheetData>
    <row r="1" spans="1:4" ht="45">
      <c r="A1" s="9" t="s">
        <v>14</v>
      </c>
      <c r="B1" s="9" t="s">
        <v>9</v>
      </c>
      <c r="C1" s="9" t="s">
        <v>10</v>
      </c>
    </row>
    <row r="2" spans="1:4">
      <c r="A2" s="2"/>
      <c r="B2" s="2"/>
      <c r="C2" s="2"/>
    </row>
    <row r="3" spans="1:4">
      <c r="A3" s="2">
        <v>2574</v>
      </c>
      <c r="B3" s="2"/>
      <c r="C3" s="2">
        <f>'1'!E29-'2'!A3</f>
        <v>868.40000000000009</v>
      </c>
      <c r="D3" s="2" t="s">
        <v>12</v>
      </c>
    </row>
    <row r="4" spans="1:4">
      <c r="A4" s="2">
        <v>3267</v>
      </c>
      <c r="B4" s="2"/>
      <c r="C4" s="2"/>
    </row>
    <row r="5" spans="1:4">
      <c r="A5" s="2">
        <v>2376</v>
      </c>
      <c r="B5" s="2"/>
      <c r="C5" s="2"/>
    </row>
    <row r="6" spans="1:4">
      <c r="A6" s="2">
        <v>4703</v>
      </c>
      <c r="B6" s="2"/>
      <c r="C6" s="2"/>
    </row>
    <row r="7" spans="1:4">
      <c r="A7" s="2">
        <v>3168</v>
      </c>
      <c r="B7" s="2"/>
      <c r="C7" s="2"/>
    </row>
    <row r="8" spans="1:4">
      <c r="A8" s="2">
        <v>3564</v>
      </c>
      <c r="B8" s="2"/>
      <c r="C8" s="2"/>
    </row>
    <row r="9" spans="1:4">
      <c r="A9" s="2">
        <v>3168</v>
      </c>
      <c r="B9" s="2"/>
      <c r="C9" s="2"/>
    </row>
    <row r="10" spans="1:4">
      <c r="A10" s="2">
        <v>2673</v>
      </c>
      <c r="B10" s="2"/>
      <c r="C10" s="2"/>
    </row>
    <row r="11" spans="1:4">
      <c r="A11" s="2">
        <v>2574</v>
      </c>
      <c r="B11" s="2"/>
      <c r="C11" s="2"/>
    </row>
    <row r="12" spans="1:4">
      <c r="A12" s="2">
        <v>1485</v>
      </c>
      <c r="B12" s="2"/>
      <c r="C12" s="2"/>
    </row>
    <row r="13" spans="1:4">
      <c r="A13" s="2">
        <v>3465</v>
      </c>
      <c r="B13" s="2"/>
      <c r="C13" s="2"/>
    </row>
    <row r="14" spans="1:4">
      <c r="A14" s="2">
        <v>2871</v>
      </c>
      <c r="B14" s="2"/>
      <c r="C14" s="2"/>
    </row>
    <row r="15" spans="1:4">
      <c r="A15" s="2">
        <v>2376</v>
      </c>
      <c r="B15" s="2"/>
      <c r="C15" s="2"/>
    </row>
    <row r="16" spans="1:4">
      <c r="A16" s="2">
        <v>1782</v>
      </c>
      <c r="B16" s="2"/>
      <c r="C16" s="2"/>
    </row>
    <row r="17" spans="1:3">
      <c r="A17" s="2">
        <v>3137.8</v>
      </c>
      <c r="B17" s="2"/>
      <c r="C17" s="2"/>
    </row>
    <row r="18" spans="1:3">
      <c r="A18" s="2">
        <v>3564</v>
      </c>
      <c r="B18" s="2"/>
      <c r="C18" s="2"/>
    </row>
    <row r="19" spans="1:3">
      <c r="A19" s="2">
        <v>990</v>
      </c>
      <c r="B19" s="2"/>
      <c r="C19" s="2"/>
    </row>
    <row r="20" spans="1:3">
      <c r="A20" s="2">
        <v>4653</v>
      </c>
      <c r="B20" s="2"/>
      <c r="C20" s="2"/>
    </row>
    <row r="21" spans="1:3">
      <c r="A21" s="2">
        <v>2079</v>
      </c>
      <c r="B21" s="2"/>
      <c r="C21" s="2"/>
    </row>
    <row r="22" spans="1:3">
      <c r="A22" s="2">
        <v>2673</v>
      </c>
      <c r="B22" s="2"/>
      <c r="C22" s="2"/>
    </row>
    <row r="23" spans="1:3">
      <c r="A23" s="2">
        <v>2673</v>
      </c>
      <c r="B23" s="2"/>
      <c r="C23" s="2"/>
    </row>
    <row r="24" spans="1:3">
      <c r="A24" s="2">
        <v>1931</v>
      </c>
      <c r="B24" s="2"/>
      <c r="C24" s="2"/>
    </row>
    <row r="25" spans="1:3">
      <c r="A25" s="2">
        <v>1683</v>
      </c>
      <c r="B25" s="2"/>
      <c r="C25" s="2"/>
    </row>
    <row r="26" spans="1:3">
      <c r="A26" s="2">
        <v>2079</v>
      </c>
      <c r="B26" s="2"/>
      <c r="C26" s="2"/>
    </row>
    <row r="27" spans="1:3">
      <c r="A27" s="2">
        <v>2427</v>
      </c>
      <c r="B27" s="2"/>
      <c r="C27" s="2"/>
    </row>
    <row r="28" spans="1:3">
      <c r="A28" s="2">
        <v>1848.35</v>
      </c>
      <c r="B28" s="2"/>
      <c r="C28" s="2"/>
    </row>
    <row r="29" spans="1:3">
      <c r="A29" s="2">
        <v>4261</v>
      </c>
      <c r="B29" s="2"/>
      <c r="C29" s="2"/>
    </row>
    <row r="30" spans="1:3">
      <c r="A30" s="2">
        <v>4566</v>
      </c>
      <c r="B30" s="2"/>
      <c r="C30" s="2"/>
    </row>
    <row r="31" spans="1:3">
      <c r="A31" s="2">
        <v>3172</v>
      </c>
      <c r="B31" s="2"/>
      <c r="C31" s="2"/>
    </row>
    <row r="32" spans="1:3">
      <c r="A32" s="2">
        <v>1687</v>
      </c>
      <c r="B32" s="2"/>
      <c r="C32" s="2"/>
    </row>
    <row r="33" spans="1:3">
      <c r="A33" s="2">
        <v>2780</v>
      </c>
      <c r="B33" s="2"/>
      <c r="C33" s="2"/>
    </row>
    <row r="34" spans="1:3">
      <c r="A34" s="2"/>
      <c r="B34" s="2"/>
      <c r="C34" s="2"/>
    </row>
    <row r="35" spans="1:3">
      <c r="A35" s="10">
        <f>SUM(A3:A34)</f>
        <v>86250.150000000009</v>
      </c>
      <c r="B35" s="10"/>
      <c r="C35" s="1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5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/>
  <cols>
    <col min="1" max="2" width="9.140625" style="11"/>
    <col min="3" max="3" width="9.85546875" style="11" bestFit="1" customWidth="1"/>
    <col min="4" max="4" width="9.85546875" style="11" customWidth="1"/>
    <col min="5" max="5" width="93.42578125" style="4" bestFit="1" customWidth="1"/>
  </cols>
  <sheetData>
    <row r="1" spans="1:5" ht="45">
      <c r="A1" s="9" t="s">
        <v>15</v>
      </c>
      <c r="B1" s="9" t="s">
        <v>9</v>
      </c>
      <c r="C1" s="9" t="s">
        <v>10</v>
      </c>
      <c r="D1" s="12" t="s">
        <v>16</v>
      </c>
    </row>
    <row r="2" spans="1:5">
      <c r="A2" s="2"/>
      <c r="B2" s="2"/>
      <c r="C2" s="2"/>
      <c r="D2" s="14"/>
    </row>
    <row r="3" spans="1:5">
      <c r="A3" s="2">
        <v>2574</v>
      </c>
      <c r="B3" s="2" t="str">
        <f>IFERROR( VLOOKUP( "membership", '[1]1'!D3:D28, 1, FALSE ), "not found" )</f>
        <v>membership</v>
      </c>
      <c r="C3" s="2">
        <f>IFERROR(LOOKUP(,-1/('[1]1'!B$2:B$999=LEFT('[1]1'!B$2,8)&amp;TEXT(ROW(A1),"00")),'[1]1'!E$2:E$999)-A3,)</f>
        <v>868.40000000000009</v>
      </c>
      <c r="D3" s="2">
        <f>IFERROR(LOOKUP(,-1/(DAY('[1]1'!B$2:B$999)=ROW(A1)),'[1]1'!E$2:E$999)-A3,)</f>
        <v>868.40000000000009</v>
      </c>
      <c r="E3" s="2" t="s">
        <v>12</v>
      </c>
    </row>
    <row r="4" spans="1:5">
      <c r="A4" s="2">
        <v>3267</v>
      </c>
      <c r="B4" s="2"/>
      <c r="C4" s="2">
        <f>IFERROR(LOOKUP(,-1/('[1]1'!B$2:B$999=LEFT('[1]1'!B$2,8)&amp;TEXT(ROW(A2),"00")),'[1]1'!E$2:E$999)-A4,)</f>
        <v>508</v>
      </c>
      <c r="D4" s="2">
        <f>IFERROR(LOOKUP(,-1/(DAY('[1]1'!B$2:B$999)=ROW(A2)),'[1]1'!E$2:E$999)-A4,)</f>
        <v>508</v>
      </c>
      <c r="E4" s="15" t="s">
        <v>17</v>
      </c>
    </row>
    <row r="5" spans="1:5">
      <c r="A5" s="2">
        <v>2376</v>
      </c>
      <c r="B5" s="2"/>
      <c r="C5" s="2">
        <f>IFERROR(LOOKUP(,-1/('[1]1'!B$2:B$999=LEFT('[1]1'!B$2,8)&amp;TEXT(ROW(A3),"00")),'[1]1'!E$2:E$999)-A5,)</f>
        <v>0</v>
      </c>
      <c r="D5" s="2">
        <f>IFERROR(LOOKUP(,-1/(DAY('[1]1'!B$2:B$999)=ROW(A3)),'[1]1'!E$2:E$999)-A5,)</f>
        <v>0</v>
      </c>
    </row>
    <row r="6" spans="1:5">
      <c r="A6" s="2">
        <v>4703</v>
      </c>
      <c r="B6" s="2"/>
      <c r="C6" s="2">
        <f>IFERROR(LOOKUP(,-1/('[1]1'!B$2:B$999=LEFT('[1]1'!B$2,8)&amp;TEXT(ROW(A4),"00")),'[1]1'!E$2:E$999)-A6,)</f>
        <v>0</v>
      </c>
      <c r="D6" s="2">
        <f>IFERROR(LOOKUP(,-1/(DAY('[1]1'!B$2:B$999)=ROW(A4)),'[1]1'!E$2:E$999)-A6,)</f>
        <v>0</v>
      </c>
    </row>
    <row r="7" spans="1:5">
      <c r="A7" s="2">
        <v>3168</v>
      </c>
      <c r="B7" s="2"/>
      <c r="C7" s="2">
        <f>IFERROR(LOOKUP(,-1/('[1]1'!B$2:B$999=LEFT('[1]1'!B$2,8)&amp;TEXT(ROW(A5),"00")),'[1]1'!E$2:E$999)-A7,)</f>
        <v>0</v>
      </c>
      <c r="D7" s="2">
        <f>IFERROR(LOOKUP(,-1/(DAY('[1]1'!B$2:B$999)=ROW(A5)),'[1]1'!E$2:E$999)-A7,)</f>
        <v>0</v>
      </c>
    </row>
    <row r="8" spans="1:5">
      <c r="A8" s="2">
        <v>3564</v>
      </c>
      <c r="B8" s="2"/>
      <c r="C8" s="2">
        <f>IFERROR(LOOKUP(,-1/('[1]1'!B$2:B$999=LEFT('[1]1'!B$2,8)&amp;TEXT(ROW(A6),"00")),'[1]1'!E$2:E$999)-A8,)</f>
        <v>0</v>
      </c>
      <c r="D8" s="2">
        <f>IFERROR(LOOKUP(,-1/(DAY('[1]1'!B$2:B$999)=ROW(A6)),'[1]1'!E$2:E$999)-A8,)</f>
        <v>0</v>
      </c>
    </row>
    <row r="9" spans="1:5">
      <c r="A9" s="2">
        <v>3168</v>
      </c>
      <c r="B9" s="2"/>
      <c r="C9" s="2">
        <f>IFERROR(LOOKUP(,-1/('[1]1'!B$2:B$999=LEFT('[1]1'!B$2,8)&amp;TEXT(ROW(A7),"00")),'[1]1'!E$2:E$999)-A9,)</f>
        <v>0</v>
      </c>
      <c r="D9" s="2">
        <f>IFERROR(LOOKUP(,-1/(DAY('[1]1'!B$2:B$999)=ROW(A7)),'[1]1'!E$2:E$999)-A9,)</f>
        <v>0</v>
      </c>
    </row>
    <row r="10" spans="1:5">
      <c r="A10" s="2">
        <v>2673</v>
      </c>
      <c r="B10" s="2"/>
      <c r="C10" s="2">
        <f>IFERROR(LOOKUP(,-1/('[1]1'!B$2:B$999=LEFT('[1]1'!B$2,8)&amp;TEXT(ROW(A8),"00")),'[1]1'!E$2:E$999)-A10,)</f>
        <v>0</v>
      </c>
      <c r="D10" s="2">
        <f>IFERROR(LOOKUP(,-1/(DAY('[1]1'!B$2:B$999)=ROW(A8)),'[1]1'!E$2:E$999)-A10,)</f>
        <v>0</v>
      </c>
      <c r="E10" s="16"/>
    </row>
    <row r="11" spans="1:5">
      <c r="A11" s="2">
        <v>2574</v>
      </c>
      <c r="B11" s="2"/>
      <c r="C11" s="2">
        <f>IFERROR(LOOKUP(,-1/('[1]1'!B$2:B$999=LEFT('[1]1'!B$2,8)&amp;TEXT(ROW(A9),"00")),'[1]1'!E$2:E$999)-A11,)</f>
        <v>0</v>
      </c>
      <c r="D11" s="2">
        <f>IFERROR(LOOKUP(,-1/(DAY('[1]1'!B$2:B$999)=ROW(A9)),'[1]1'!E$2:E$999)-A11,)</f>
        <v>0</v>
      </c>
    </row>
    <row r="12" spans="1:5">
      <c r="A12" s="2">
        <v>1485</v>
      </c>
      <c r="B12" s="2"/>
      <c r="C12" s="2">
        <f>IFERROR(LOOKUP(,-1/('[1]1'!B$2:B$999=LEFT('[1]1'!B$2,8)&amp;TEXT(ROW(A10),"00")),'[1]1'!E$2:E$999)-A12,)</f>
        <v>0</v>
      </c>
      <c r="D12" s="2">
        <f>IFERROR(LOOKUP(,-1/(DAY('[1]1'!B$2:B$999)=ROW(A10)),'[1]1'!E$2:E$999)-A12,)</f>
        <v>0</v>
      </c>
    </row>
    <row r="13" spans="1:5">
      <c r="A13" s="2">
        <v>3465</v>
      </c>
      <c r="B13" s="2"/>
      <c r="C13" s="2">
        <f>IFERROR(LOOKUP(,-1/('[1]1'!B$2:B$999=LEFT('[1]1'!B$2,8)&amp;TEXT(ROW(A11),"00")),'[1]1'!E$2:E$999)-A13,)</f>
        <v>0</v>
      </c>
      <c r="D13" s="2">
        <f>IFERROR(LOOKUP(,-1/(DAY('[1]1'!B$2:B$999)=ROW(A11)),'[1]1'!E$2:E$999)-A13,)</f>
        <v>0</v>
      </c>
    </row>
    <row r="14" spans="1:5">
      <c r="A14" s="2">
        <v>2871</v>
      </c>
      <c r="B14" s="2"/>
      <c r="C14" s="2">
        <f>IFERROR(LOOKUP(,-1/('[1]1'!B$2:B$999=LEFT('[1]1'!B$2,8)&amp;TEXT(ROW(A12),"00")),'[1]1'!E$2:E$999)-A14,)</f>
        <v>0</v>
      </c>
      <c r="D14" s="2">
        <f>IFERROR(LOOKUP(,-1/(DAY('[1]1'!B$2:B$999)=ROW(A12)),'[1]1'!E$2:E$999)-A14,)</f>
        <v>0</v>
      </c>
    </row>
    <row r="15" spans="1:5">
      <c r="A15" s="2">
        <v>2376</v>
      </c>
      <c r="B15" s="2"/>
      <c r="C15" s="2">
        <f>IFERROR(LOOKUP(,-1/('[1]1'!B$2:B$999=LEFT('[1]1'!B$2,8)&amp;TEXT(ROW(A13),"00")),'[1]1'!E$2:E$999)-A15,)</f>
        <v>0</v>
      </c>
      <c r="D15" s="2">
        <f>IFERROR(LOOKUP(,-1/(DAY('[1]1'!B$2:B$999)=ROW(A13)),'[1]1'!E$2:E$999)-A15,)</f>
        <v>0</v>
      </c>
    </row>
    <row r="16" spans="1:5">
      <c r="A16" s="2">
        <v>1782</v>
      </c>
      <c r="B16" s="2"/>
      <c r="C16" s="2">
        <f>IFERROR(LOOKUP(,-1/('[1]1'!B$2:B$999=LEFT('[1]1'!B$2,8)&amp;TEXT(ROW(A14),"00")),'[1]1'!E$2:E$999)-A16,)</f>
        <v>0</v>
      </c>
      <c r="D16" s="2">
        <f>IFERROR(LOOKUP(,-1/(DAY('[1]1'!B$2:B$999)=ROW(A14)),'[1]1'!E$2:E$999)-A16,)</f>
        <v>0</v>
      </c>
    </row>
    <row r="17" spans="1:4">
      <c r="A17" s="2">
        <v>3137.8</v>
      </c>
      <c r="B17" s="2"/>
      <c r="C17" s="2">
        <f>IFERROR(LOOKUP(,-1/('[1]1'!B$2:B$999=LEFT('[1]1'!B$2,8)&amp;TEXT(ROW(A15),"00")),'[1]1'!E$2:E$999)-A17,)</f>
        <v>0</v>
      </c>
      <c r="D17" s="2">
        <f>IFERROR(LOOKUP(,-1/(DAY('[1]1'!B$2:B$999)=ROW(A15)),'[1]1'!E$2:E$999)-A17,)</f>
        <v>0</v>
      </c>
    </row>
    <row r="18" spans="1:4">
      <c r="A18" s="2">
        <v>3564</v>
      </c>
      <c r="B18" s="2"/>
      <c r="C18" s="2">
        <f>IFERROR(LOOKUP(,-1/('[1]1'!B$2:B$999=LEFT('[1]1'!B$2,8)&amp;TEXT(ROW(A16),"00")),'[1]1'!E$2:E$999)-A18,)</f>
        <v>0</v>
      </c>
      <c r="D18" s="2">
        <f>IFERROR(LOOKUP(,-1/(DAY('[1]1'!B$2:B$999)=ROW(A16)),'[1]1'!E$2:E$999)-A18,)</f>
        <v>0</v>
      </c>
    </row>
    <row r="19" spans="1:4">
      <c r="A19" s="2">
        <v>990</v>
      </c>
      <c r="B19" s="2"/>
      <c r="C19" s="2">
        <f>IFERROR(LOOKUP(,-1/('[1]1'!B$2:B$999=LEFT('[1]1'!B$2,8)&amp;TEXT(ROW(A17),"00")),'[1]1'!E$2:E$999)-A19,)</f>
        <v>0</v>
      </c>
      <c r="D19" s="2">
        <f>IFERROR(LOOKUP(,-1/(DAY('[1]1'!B$2:B$999)=ROW(A17)),'[1]1'!E$2:E$999)-A19,)</f>
        <v>0</v>
      </c>
    </row>
    <row r="20" spans="1:4">
      <c r="A20" s="2">
        <v>4653</v>
      </c>
      <c r="B20" s="2"/>
      <c r="C20" s="2">
        <f>IFERROR(LOOKUP(,-1/('[1]1'!B$2:B$999=LEFT('[1]1'!B$2,8)&amp;TEXT(ROW(A18),"00")),'[1]1'!E$2:E$999)-A20,)</f>
        <v>0</v>
      </c>
      <c r="D20" s="2">
        <f>IFERROR(LOOKUP(,-1/(DAY('[1]1'!B$2:B$999)=ROW(A18)),'[1]1'!E$2:E$999)-A20,)</f>
        <v>0</v>
      </c>
    </row>
    <row r="21" spans="1:4">
      <c r="A21" s="2">
        <v>2079</v>
      </c>
      <c r="B21" s="2"/>
      <c r="C21" s="2">
        <f>IFERROR(LOOKUP(,-1/('[1]1'!B$2:B$999=LEFT('[1]1'!B$2,8)&amp;TEXT(ROW(A19),"00")),'[1]1'!E$2:E$999)-A21,)</f>
        <v>0</v>
      </c>
      <c r="D21" s="2">
        <f>IFERROR(LOOKUP(,-1/(DAY('[1]1'!B$2:B$999)=ROW(A19)),'[1]1'!E$2:E$999)-A21,)</f>
        <v>0</v>
      </c>
    </row>
    <row r="22" spans="1:4">
      <c r="A22" s="2">
        <v>2673</v>
      </c>
      <c r="B22" s="2"/>
      <c r="C22" s="2">
        <f>IFERROR(LOOKUP(,-1/('[1]1'!B$2:B$999=LEFT('[1]1'!B$2,8)&amp;TEXT(ROW(A20),"00")),'[1]1'!E$2:E$999)-A22,)</f>
        <v>0</v>
      </c>
      <c r="D22" s="2">
        <f>IFERROR(LOOKUP(,-1/(DAY('[1]1'!B$2:B$999)=ROW(A20)),'[1]1'!E$2:E$999)-A22,)</f>
        <v>0</v>
      </c>
    </row>
    <row r="23" spans="1:4">
      <c r="A23" s="2">
        <v>2673</v>
      </c>
      <c r="B23" s="2"/>
      <c r="C23" s="2">
        <f>IFERROR(LOOKUP(,-1/('[1]1'!B$2:B$999=LEFT('[1]1'!B$2,8)&amp;TEXT(ROW(A21),"00")),'[1]1'!E$2:E$999)-A23,)</f>
        <v>0</v>
      </c>
      <c r="D23" s="2">
        <f>IFERROR(LOOKUP(,-1/(DAY('[1]1'!B$2:B$999)=ROW(A21)),'[1]1'!E$2:E$999)-A23,)</f>
        <v>0</v>
      </c>
    </row>
    <row r="24" spans="1:4">
      <c r="A24" s="2">
        <v>1931</v>
      </c>
      <c r="B24" s="2"/>
      <c r="C24" s="2">
        <f>IFERROR(LOOKUP(,-1/('[1]1'!B$2:B$999=LEFT('[1]1'!B$2,8)&amp;TEXT(ROW(A22),"00")),'[1]1'!E$2:E$999)-A24,)</f>
        <v>0</v>
      </c>
      <c r="D24" s="2">
        <f>IFERROR(LOOKUP(,-1/(DAY('[1]1'!B$2:B$999)=ROW(A22)),'[1]1'!E$2:E$999)-A24,)</f>
        <v>0</v>
      </c>
    </row>
    <row r="25" spans="1:4">
      <c r="A25" s="2">
        <v>1683</v>
      </c>
      <c r="B25" s="2"/>
      <c r="C25" s="2">
        <f>IFERROR(LOOKUP(,-1/('[1]1'!B$2:B$999=LEFT('[1]1'!B$2,8)&amp;TEXT(ROW(A23),"00")),'[1]1'!E$2:E$999)-A25,)</f>
        <v>0</v>
      </c>
      <c r="D25" s="2">
        <f>IFERROR(LOOKUP(,-1/(DAY('[1]1'!B$2:B$999)=ROW(A23)),'[1]1'!E$2:E$999)-A25,)</f>
        <v>0</v>
      </c>
    </row>
    <row r="26" spans="1:4">
      <c r="A26" s="2">
        <v>2079</v>
      </c>
      <c r="B26" s="2"/>
      <c r="C26" s="2">
        <f>IFERROR(LOOKUP(,-1/('[1]1'!B$2:B$999=LEFT('[1]1'!B$2,8)&amp;TEXT(ROW(A24),"00")),'[1]1'!E$2:E$999)-A26,)</f>
        <v>0</v>
      </c>
      <c r="D26" s="2">
        <f>IFERROR(LOOKUP(,-1/(DAY('[1]1'!B$2:B$999)=ROW(A24)),'[1]1'!E$2:E$999)-A26,)</f>
        <v>0</v>
      </c>
    </row>
    <row r="27" spans="1:4">
      <c r="A27" s="2">
        <v>2427</v>
      </c>
      <c r="B27" s="2"/>
      <c r="C27" s="2">
        <f>IFERROR(LOOKUP(,-1/('[1]1'!B$2:B$999=LEFT('[1]1'!B$2,8)&amp;TEXT(ROW(A25),"00")),'[1]1'!E$2:E$999)-A27,)</f>
        <v>0</v>
      </c>
      <c r="D27" s="2">
        <f>IFERROR(LOOKUP(,-1/(DAY('[1]1'!B$2:B$999)=ROW(A25)),'[1]1'!E$2:E$999)-A27,)</f>
        <v>0</v>
      </c>
    </row>
    <row r="28" spans="1:4">
      <c r="A28" s="2">
        <v>1848.35</v>
      </c>
      <c r="B28" s="2"/>
      <c r="C28" s="2">
        <f>IFERROR(LOOKUP(,-1/('[1]1'!B$2:B$999=LEFT('[1]1'!B$2,8)&amp;TEXT(ROW(A26),"00")),'[1]1'!E$2:E$999)-A28,)</f>
        <v>0</v>
      </c>
      <c r="D28" s="2">
        <f>IFERROR(LOOKUP(,-1/(DAY('[1]1'!B$2:B$999)=ROW(A26)),'[1]1'!E$2:E$999)-A28,)</f>
        <v>0</v>
      </c>
    </row>
    <row r="29" spans="1:4">
      <c r="A29" s="2">
        <v>4261</v>
      </c>
      <c r="B29" s="2"/>
      <c r="C29" s="2">
        <f>IFERROR(LOOKUP(,-1/('[1]1'!B$2:B$999=LEFT('[1]1'!B$2,8)&amp;TEXT(ROW(A27),"00")),'[1]1'!E$2:E$999)-A29,)</f>
        <v>0</v>
      </c>
      <c r="D29" s="2">
        <f>IFERROR(LOOKUP(,-1/(DAY('[1]1'!B$2:B$999)=ROW(A27)),'[1]1'!E$2:E$999)-A29,)</f>
        <v>0</v>
      </c>
    </row>
    <row r="30" spans="1:4">
      <c r="A30" s="2">
        <v>4566</v>
      </c>
      <c r="B30" s="2"/>
      <c r="C30" s="2">
        <f>IFERROR(LOOKUP(,-1/('[1]1'!B$2:B$999=LEFT('[1]1'!B$2,8)&amp;TEXT(ROW(A28),"00")),'[1]1'!E$2:E$999)-A30,)</f>
        <v>0</v>
      </c>
      <c r="D30" s="2">
        <f>IFERROR(LOOKUP(,-1/(DAY('[1]1'!B$2:B$999)=ROW(A28)),'[1]1'!E$2:E$999)-A30,)</f>
        <v>0</v>
      </c>
    </row>
    <row r="31" spans="1:4">
      <c r="A31" s="2">
        <v>3172</v>
      </c>
      <c r="B31" s="2"/>
      <c r="C31" s="2">
        <f>IFERROR(LOOKUP(,-1/('[1]1'!B$2:B$999=LEFT('[1]1'!B$2,8)&amp;TEXT(ROW(A29),"00")),'[1]1'!E$2:E$999)-A31,)</f>
        <v>0</v>
      </c>
      <c r="D31" s="2">
        <f>IFERROR(LOOKUP(,-1/(DAY('[1]1'!B$2:B$999)=ROW(A29)),'[1]1'!E$2:E$999)-A31,)</f>
        <v>0</v>
      </c>
    </row>
    <row r="32" spans="1:4">
      <c r="A32" s="2">
        <v>1687</v>
      </c>
      <c r="B32" s="2"/>
      <c r="C32" s="2">
        <f>IFERROR(LOOKUP(,-1/('[1]1'!B$2:B$999=LEFT('[1]1'!B$2,8)&amp;TEXT(ROW(A30),"00")),'[1]1'!E$2:E$999)-A32,)</f>
        <v>0</v>
      </c>
      <c r="D32" s="2">
        <f>IFERROR(LOOKUP(,-1/(DAY('[1]1'!B$2:B$999)=ROW(A30)),'[1]1'!E$2:E$999)-A32,)</f>
        <v>0</v>
      </c>
    </row>
    <row r="33" spans="1:4">
      <c r="A33" s="2">
        <v>2780</v>
      </c>
      <c r="B33" s="2"/>
      <c r="C33" s="2">
        <f>IFERROR(LOOKUP(,-1/('[1]1'!B$2:B$999=LEFT('[1]1'!B$2,8)&amp;TEXT(ROW(A31),"00")),'[1]1'!E$2:E$999)-A33,)</f>
        <v>0</v>
      </c>
      <c r="D33" s="2">
        <f>IFERROR(LOOKUP(,-1/(DAY('[1]1'!B$2:B$999)=ROW(A31)),'[1]1'!E$2:E$999)-A33,)</f>
        <v>0</v>
      </c>
    </row>
    <row r="34" spans="1:4">
      <c r="A34" s="2"/>
      <c r="B34" s="2"/>
      <c r="C34" s="2"/>
      <c r="D34" s="14"/>
    </row>
    <row r="35" spans="1:4">
      <c r="A35" s="10">
        <f>SUM(A3:A34)</f>
        <v>86250.150000000009</v>
      </c>
      <c r="B35" s="10"/>
      <c r="C35" s="10"/>
      <c r="D35" s="17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2 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Baramia</dc:creator>
  <cp:lastModifiedBy>Maiko Baramia</cp:lastModifiedBy>
  <dcterms:created xsi:type="dcterms:W3CDTF">2015-08-23T14:51:58Z</dcterms:created>
  <dcterms:modified xsi:type="dcterms:W3CDTF">2016-05-25T08:53:07Z</dcterms:modified>
</cp:coreProperties>
</file>