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hurov\Desktop\"/>
    </mc:Choice>
  </mc:AlternateContent>
  <bookViews>
    <workbookView xWindow="0" yWindow="0" windowWidth="21570" windowHeight="7560"/>
  </bookViews>
  <sheets>
    <sheet name="1" sheetId="11" r:id="rId1"/>
  </sheets>
  <definedNames>
    <definedName name="_xlnm.Print_Area" localSheetId="0">'1'!$A$1:$R$17</definedName>
  </definedNames>
  <calcPr calcId="152511"/>
</workbook>
</file>

<file path=xl/calcChain.xml><?xml version="1.0" encoding="utf-8"?>
<calcChain xmlns="http://schemas.openxmlformats.org/spreadsheetml/2006/main">
  <c r="K11" i="11" l="1"/>
  <c r="R11" i="11" l="1"/>
  <c r="N11" i="11"/>
  <c r="Q11" i="11" s="1"/>
  <c r="M11" i="11"/>
  <c r="J11" i="11"/>
  <c r="I11" i="11"/>
  <c r="R12" i="11"/>
  <c r="N12" i="11"/>
  <c r="P12" i="11" s="1"/>
  <c r="M12" i="11"/>
  <c r="K12" i="11"/>
  <c r="J12" i="11"/>
  <c r="I12" i="11"/>
  <c r="R13" i="11"/>
  <c r="N13" i="11"/>
  <c r="Q13" i="11" s="1"/>
  <c r="M13" i="11"/>
  <c r="K13" i="11"/>
  <c r="J13" i="11"/>
  <c r="I13" i="11"/>
  <c r="R14" i="11"/>
  <c r="N14" i="11"/>
  <c r="P14" i="11" s="1"/>
  <c r="M14" i="11"/>
  <c r="K14" i="11"/>
  <c r="J14" i="11"/>
  <c r="I14" i="11"/>
  <c r="P13" i="11" l="1"/>
  <c r="Q12" i="11"/>
  <c r="P11" i="11"/>
  <c r="Q14" i="11"/>
  <c r="J8" i="11"/>
  <c r="O17" i="11" l="1"/>
  <c r="H17" i="11"/>
  <c r="G17" i="11"/>
  <c r="K17" i="11" l="1"/>
  <c r="J17" i="11"/>
  <c r="M17" i="11"/>
  <c r="U17" i="11"/>
  <c r="T17" i="11"/>
  <c r="F16" i="11"/>
  <c r="F17" i="11" s="1"/>
  <c r="S17" i="11"/>
  <c r="R10" i="11"/>
  <c r="N10" i="11"/>
  <c r="Q10" i="11" s="1"/>
  <c r="M10" i="11"/>
  <c r="K10" i="11"/>
  <c r="J10" i="11"/>
  <c r="I10" i="11"/>
  <c r="R9" i="11"/>
  <c r="N9" i="11"/>
  <c r="Q9" i="11" s="1"/>
  <c r="M9" i="11"/>
  <c r="K9" i="11"/>
  <c r="J9" i="11"/>
  <c r="I9" i="11"/>
  <c r="R8" i="11"/>
  <c r="N8" i="11"/>
  <c r="Q8" i="11" s="1"/>
  <c r="M8" i="11"/>
  <c r="K8" i="11"/>
  <c r="I8" i="11"/>
  <c r="P10" i="11" l="1"/>
  <c r="N17" i="11"/>
  <c r="L17" i="11"/>
  <c r="P8" i="11"/>
  <c r="P9" i="11"/>
  <c r="R17" i="11"/>
  <c r="I17" i="11"/>
  <c r="P17" i="11" l="1"/>
  <c r="Q17" i="11"/>
</calcChain>
</file>

<file path=xl/sharedStrings.xml><?xml version="1.0" encoding="utf-8"?>
<sst xmlns="http://schemas.openxmlformats.org/spreadsheetml/2006/main" count="39" uniqueCount="31">
  <si>
    <t>Client:</t>
  </si>
  <si>
    <t>Brand:</t>
  </si>
  <si>
    <t>Total statistics</t>
  </si>
  <si>
    <t>Клики (fact)</t>
  </si>
  <si>
    <t>Клики   (% от общего кол-ва)</t>
  </si>
  <si>
    <t>CPC (fact)</t>
  </si>
  <si>
    <t>VAT, 18%</t>
  </si>
  <si>
    <t>Total:</t>
  </si>
  <si>
    <t>Сайт</t>
  </si>
  <si>
    <t>Позиция</t>
  </si>
  <si>
    <t>Рекламный формат / Размер</t>
  </si>
  <si>
    <t>Тип размещения</t>
  </si>
  <si>
    <t>Стоимость после скидки, без НДС, руб.</t>
  </si>
  <si>
    <t>Итоговое количество показов за период</t>
  </si>
  <si>
    <t>план *</t>
  </si>
  <si>
    <t>факт</t>
  </si>
  <si>
    <t>% от планируемых</t>
  </si>
  <si>
    <t>CPT, руб. (Стоимость за 1000 показов)</t>
  </si>
  <si>
    <t>CTR, % (Коэффициент отклика)</t>
  </si>
  <si>
    <t>Количество кликов</t>
  </si>
  <si>
    <t>CPC, руб. (Стоимость за 1 клик)</t>
  </si>
  <si>
    <t>№</t>
  </si>
  <si>
    <t>Показатель отказов</t>
  </si>
  <si>
    <t>Ср. Длительность сеанса (мин.)</t>
  </si>
  <si>
    <t>Google Analytics</t>
  </si>
  <si>
    <t>план</t>
  </si>
  <si>
    <t>AdRiver</t>
  </si>
  <si>
    <t>Глубина просмотра</t>
  </si>
  <si>
    <t>Май</t>
  </si>
  <si>
    <t>Ice Media</t>
  </si>
  <si>
    <t>Yandex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</si>
</sst>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#,##0.00&quot;р.&quot;"/>
    <numFmt numFmtId="165" formatCode="0.000"/>
    <numFmt numFmtId="166" formatCode="0.0000"/>
    <numFmt numFmtId="167" formatCode="[$-F400]h:mm:ss\ AM/PM"/>
    <numFmt numFmtId="168" formatCode="#,##0.00\ &quot;₽&quot;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10"/>
      <color indexed="9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 tint="0.249977111117893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color theme="1"/>
      <name val="Arial"/>
      <family val="2"/>
      <charset val="204"/>
    </font>
    <font>
      <sz val="23"/>
      <color rgb="FF262626"/>
      <name val="Arial"/>
      <family val="2"/>
      <charset val="204"/>
    </font>
    <font>
      <sz val="23"/>
      <name val="Arial Cyr"/>
      <charset val="204"/>
    </font>
    <font>
      <sz val="23"/>
      <name val="Arial"/>
      <family val="2"/>
      <charset val="204"/>
    </font>
    <font>
      <b/>
      <sz val="23"/>
      <color rgb="FF262626"/>
      <name val="Arial"/>
      <family val="2"/>
      <charset val="204"/>
    </font>
    <font>
      <b/>
      <sz val="10"/>
      <color theme="1" tint="0.249977111117893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vertical="center"/>
    </xf>
    <xf numFmtId="10" fontId="7" fillId="6" borderId="1" xfId="1" applyNumberFormat="1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vertical="center" wrapText="1"/>
    </xf>
    <xf numFmtId="0" fontId="12" fillId="0" borderId="0" xfId="8" applyFont="1" applyFill="1"/>
    <xf numFmtId="2" fontId="7" fillId="6" borderId="1" xfId="1" applyNumberFormat="1" applyFont="1" applyFill="1" applyBorder="1" applyAlignment="1">
      <alignment horizontal="center" vertical="center" wrapText="1"/>
    </xf>
    <xf numFmtId="167" fontId="7" fillId="6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2" fontId="13" fillId="6" borderId="1" xfId="1" applyNumberFormat="1" applyFont="1" applyFill="1" applyBorder="1" applyAlignment="1">
      <alignment horizontal="center" vertical="center" wrapText="1"/>
    </xf>
    <xf numFmtId="21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5" readingOrder="1"/>
    </xf>
    <xf numFmtId="0" fontId="14" fillId="0" borderId="0" xfId="0" applyFont="1" applyAlignment="1">
      <alignment horizontal="left" vertical="top" readingOrder="1"/>
    </xf>
    <xf numFmtId="0" fontId="14" fillId="0" borderId="0" xfId="0" applyFont="1" applyAlignment="1">
      <alignment vertical="top" readingOrder="1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top" readingOrder="1"/>
    </xf>
    <xf numFmtId="0" fontId="12" fillId="0" borderId="0" xfId="8" applyFont="1" applyFill="1" applyAlignment="1">
      <alignment horizontal="left"/>
    </xf>
    <xf numFmtId="0" fontId="18" fillId="0" borderId="1" xfId="2" applyFont="1" applyFill="1" applyBorder="1" applyAlignment="1">
      <alignment horizontal="center" vertical="center" wrapText="1"/>
    </xf>
    <xf numFmtId="0" fontId="10" fillId="7" borderId="1" xfId="6" applyFont="1" applyFill="1" applyBorder="1" applyAlignment="1" applyProtection="1">
      <alignment horizontal="center" vertical="center" wrapText="1"/>
    </xf>
    <xf numFmtId="3" fontId="8" fillId="7" borderId="1" xfId="5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readingOrder="1"/>
    </xf>
    <xf numFmtId="0" fontId="14" fillId="0" borderId="0" xfId="0" applyFont="1" applyAlignment="1">
      <alignment horizontal="left" vertical="top" wrapText="1" readingOrder="1"/>
    </xf>
    <xf numFmtId="3" fontId="16" fillId="0" borderId="0" xfId="0" applyNumberFormat="1" applyFont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10" fontId="16" fillId="0" borderId="0" xfId="0" applyNumberFormat="1" applyFont="1" applyAlignment="1">
      <alignment horizontal="left"/>
    </xf>
    <xf numFmtId="168" fontId="15" fillId="0" borderId="0" xfId="0" applyNumberFormat="1" applyFont="1" applyAlignment="1">
      <alignment horizontal="left"/>
    </xf>
  </cellXfs>
  <cellStyles count="10">
    <cellStyle name="Style 1" xfId="3"/>
    <cellStyle name="Гиперссылка 2" xfId="6"/>
    <cellStyle name="Обычный" xfId="0" builtinId="0"/>
    <cellStyle name="Обычный 14 3" xfId="7"/>
    <cellStyle name="Обычный 3" xfId="8"/>
    <cellStyle name="Обычный 3 2" xfId="9"/>
    <cellStyle name="Процентный" xfId="1" builtinId="5"/>
    <cellStyle name="Процентный 2" xfId="4"/>
    <cellStyle name="Стиль 1" xfId="2"/>
    <cellStyle name="Стиль 1 2" xfId="5"/>
  </cellStyles>
  <dxfs count="1"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2DBD4"/>
      <rgbColor rgb="00CFC4B8"/>
      <rgbColor rgb="00CF142B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8"/>
  <sheetViews>
    <sheetView showGridLines="0" tabSelected="1" zoomScale="66" zoomScaleNormal="66" workbookViewId="0">
      <selection activeCell="U25" sqref="U25"/>
    </sheetView>
  </sheetViews>
  <sheetFormatPr defaultColWidth="9.140625" defaultRowHeight="12.75" x14ac:dyDescent="0.2"/>
  <cols>
    <col min="1" max="1" width="3.7109375" style="11" customWidth="1"/>
    <col min="2" max="2" width="31.5703125" style="11" customWidth="1"/>
    <col min="3" max="3" width="47.140625" style="11" customWidth="1"/>
    <col min="4" max="4" width="33.140625" style="11" bestFit="1" customWidth="1"/>
    <col min="5" max="5" width="15.42578125" style="11" customWidth="1"/>
    <col min="6" max="6" width="17.140625" style="11" customWidth="1"/>
    <col min="7" max="8" width="12.7109375" style="11" customWidth="1"/>
    <col min="9" max="9" width="15.140625" style="11" customWidth="1"/>
    <col min="10" max="15" width="12.7109375" style="11" customWidth="1"/>
    <col min="16" max="16" width="15.5703125" style="11" customWidth="1"/>
    <col min="17" max="18" width="12.7109375" style="11" customWidth="1"/>
    <col min="19" max="20" width="12.5703125" style="11" customWidth="1"/>
    <col min="21" max="21" width="16" style="11" customWidth="1"/>
    <col min="22" max="16384" width="9.140625" style="11"/>
  </cols>
  <sheetData>
    <row r="1" spans="1:30" ht="15" x14ac:dyDescent="0.2">
      <c r="A1" s="1"/>
      <c r="B1" s="27" t="s">
        <v>0</v>
      </c>
      <c r="C1" s="34" t="s">
        <v>28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x14ac:dyDescent="0.2">
      <c r="A2" s="1"/>
      <c r="B2" s="27" t="s">
        <v>1</v>
      </c>
      <c r="C2" s="53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1"/>
      <c r="B5" s="4" t="s">
        <v>2</v>
      </c>
      <c r="C5" s="1"/>
      <c r="D5" s="1"/>
      <c r="E5" s="1"/>
      <c r="F5" s="1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.75" customHeight="1" x14ac:dyDescent="0.2">
      <c r="A6" s="61" t="s">
        <v>21</v>
      </c>
      <c r="B6" s="61" t="s">
        <v>8</v>
      </c>
      <c r="C6" s="61" t="s">
        <v>9</v>
      </c>
      <c r="D6" s="61" t="s">
        <v>10</v>
      </c>
      <c r="E6" s="61" t="s">
        <v>11</v>
      </c>
      <c r="F6" s="61" t="s">
        <v>12</v>
      </c>
      <c r="G6" s="61" t="s">
        <v>13</v>
      </c>
      <c r="H6" s="61"/>
      <c r="I6" s="61"/>
      <c r="J6" s="61" t="s">
        <v>17</v>
      </c>
      <c r="K6" s="61"/>
      <c r="L6" s="61" t="s">
        <v>18</v>
      </c>
      <c r="M6" s="61"/>
      <c r="N6" s="61" t="s">
        <v>19</v>
      </c>
      <c r="O6" s="61" t="s">
        <v>3</v>
      </c>
      <c r="P6" s="61" t="s">
        <v>4</v>
      </c>
      <c r="Q6" s="61" t="s">
        <v>20</v>
      </c>
      <c r="R6" s="61" t="s">
        <v>5</v>
      </c>
      <c r="S6" s="65" t="s">
        <v>24</v>
      </c>
      <c r="T6" s="65"/>
      <c r="U6" s="65"/>
      <c r="V6" s="1"/>
      <c r="W6" s="1"/>
      <c r="X6" s="1"/>
      <c r="Y6" s="1"/>
      <c r="Z6" s="1"/>
      <c r="AA6" s="1"/>
      <c r="AB6" s="1"/>
      <c r="AC6" s="1"/>
      <c r="AD6" s="1"/>
    </row>
    <row r="7" spans="1:30" ht="49.7" customHeight="1" x14ac:dyDescent="0.2">
      <c r="A7" s="61"/>
      <c r="B7" s="61"/>
      <c r="C7" s="61"/>
      <c r="D7" s="61"/>
      <c r="E7" s="61"/>
      <c r="F7" s="61"/>
      <c r="G7" s="37" t="s">
        <v>14</v>
      </c>
      <c r="H7" s="37" t="s">
        <v>15</v>
      </c>
      <c r="I7" s="37" t="s">
        <v>16</v>
      </c>
      <c r="J7" s="37" t="s">
        <v>25</v>
      </c>
      <c r="K7" s="37" t="s">
        <v>15</v>
      </c>
      <c r="L7" s="37" t="s">
        <v>25</v>
      </c>
      <c r="M7" s="37" t="s">
        <v>15</v>
      </c>
      <c r="N7" s="37" t="s">
        <v>25</v>
      </c>
      <c r="O7" s="37" t="s">
        <v>15</v>
      </c>
      <c r="P7" s="37" t="s">
        <v>16</v>
      </c>
      <c r="Q7" s="37" t="s">
        <v>14</v>
      </c>
      <c r="R7" s="37" t="s">
        <v>15</v>
      </c>
      <c r="S7" s="38" t="s">
        <v>22</v>
      </c>
      <c r="T7" s="38" t="s">
        <v>27</v>
      </c>
      <c r="U7" s="38" t="s">
        <v>23</v>
      </c>
      <c r="V7" s="1"/>
      <c r="W7" s="1"/>
      <c r="X7" s="1"/>
      <c r="Y7" s="1"/>
      <c r="Z7" s="1"/>
      <c r="AA7" s="1"/>
      <c r="AB7" s="1"/>
      <c r="AC7" s="1"/>
      <c r="AD7" s="1"/>
    </row>
    <row r="8" spans="1:30" ht="42" customHeight="1" x14ac:dyDescent="0.2">
      <c r="A8" s="12">
        <v>1</v>
      </c>
      <c r="B8" s="54" t="s">
        <v>29</v>
      </c>
      <c r="C8" s="55"/>
      <c r="D8" s="55"/>
      <c r="E8" s="56"/>
      <c r="F8" s="57"/>
      <c r="G8" s="56"/>
      <c r="H8" s="10"/>
      <c r="I8" s="14" t="e">
        <f t="shared" ref="I8:I14" si="0">H8/G8</f>
        <v>#DIV/0!</v>
      </c>
      <c r="J8" s="30" t="e">
        <f>F8/G8*1000</f>
        <v>#DIV/0!</v>
      </c>
      <c r="K8" s="16" t="e">
        <f t="shared" ref="K8:K14" si="1">F8/H8*1000</f>
        <v>#DIV/0!</v>
      </c>
      <c r="L8" s="58"/>
      <c r="M8" s="18" t="e">
        <f t="shared" ref="M8:M14" si="2">O8/H8</f>
        <v>#DIV/0!</v>
      </c>
      <c r="N8" s="13">
        <f t="shared" ref="N8:N14" si="3">G8*L8</f>
        <v>0</v>
      </c>
      <c r="O8" s="10"/>
      <c r="P8" s="14" t="e">
        <f>O8/N8</f>
        <v>#DIV/0!</v>
      </c>
      <c r="Q8" s="31" t="e">
        <f>F8/N8</f>
        <v>#DIV/0!</v>
      </c>
      <c r="R8" s="33" t="e">
        <f>F8/O8</f>
        <v>#DIV/0!</v>
      </c>
      <c r="S8" s="41"/>
      <c r="T8" s="42"/>
      <c r="U8" s="43"/>
      <c r="V8" s="1"/>
      <c r="W8" s="1"/>
      <c r="X8" s="1"/>
      <c r="Y8" s="1"/>
      <c r="Z8" s="1"/>
      <c r="AA8" s="1"/>
      <c r="AB8" s="1"/>
      <c r="AC8" s="1"/>
      <c r="AD8" s="1"/>
    </row>
    <row r="9" spans="1:30" ht="42" customHeight="1" x14ac:dyDescent="0.2">
      <c r="A9" s="12">
        <v>2</v>
      </c>
      <c r="B9" s="26" t="s">
        <v>30</v>
      </c>
      <c r="C9" s="25"/>
      <c r="D9" s="25"/>
      <c r="E9" s="29"/>
      <c r="F9" s="30"/>
      <c r="G9" s="29"/>
      <c r="H9" s="10"/>
      <c r="I9" s="14" t="e">
        <f t="shared" si="0"/>
        <v>#DIV/0!</v>
      </c>
      <c r="J9" s="15" t="e">
        <f t="shared" ref="J9:J14" si="4">F9/G9*1000</f>
        <v>#DIV/0!</v>
      </c>
      <c r="K9" s="16" t="e">
        <f t="shared" si="1"/>
        <v>#DIV/0!</v>
      </c>
      <c r="L9" s="17"/>
      <c r="M9" s="18" t="e">
        <f t="shared" si="2"/>
        <v>#DIV/0!</v>
      </c>
      <c r="N9" s="13">
        <f t="shared" si="3"/>
        <v>0</v>
      </c>
      <c r="O9" s="10"/>
      <c r="P9" s="14" t="e">
        <f t="shared" ref="P9:P14" si="5">O9/N9</f>
        <v>#DIV/0!</v>
      </c>
      <c r="Q9" s="31" t="e">
        <f t="shared" ref="Q9:Q14" si="6">F9/N9</f>
        <v>#DIV/0!</v>
      </c>
      <c r="R9" s="33" t="e">
        <f t="shared" ref="R9:R14" si="7">F9/O9</f>
        <v>#DIV/0!</v>
      </c>
      <c r="S9" s="41"/>
      <c r="T9" s="42"/>
      <c r="U9" s="43"/>
      <c r="V9" s="1"/>
      <c r="W9" s="1"/>
      <c r="X9" s="1"/>
      <c r="Y9" s="1"/>
      <c r="Z9" s="1"/>
      <c r="AA9" s="1"/>
      <c r="AB9" s="1"/>
      <c r="AC9" s="1"/>
      <c r="AD9" s="1"/>
    </row>
    <row r="10" spans="1:30" ht="42" customHeight="1" x14ac:dyDescent="0.2">
      <c r="A10" s="12">
        <v>3</v>
      </c>
      <c r="B10" s="26"/>
      <c r="C10" s="25"/>
      <c r="D10" s="25"/>
      <c r="E10" s="29"/>
      <c r="F10" s="30"/>
      <c r="G10" s="29"/>
      <c r="H10" s="10"/>
      <c r="I10" s="14" t="e">
        <f t="shared" si="0"/>
        <v>#DIV/0!</v>
      </c>
      <c r="J10" s="15" t="e">
        <f t="shared" si="4"/>
        <v>#DIV/0!</v>
      </c>
      <c r="K10" s="16" t="e">
        <f t="shared" si="1"/>
        <v>#DIV/0!</v>
      </c>
      <c r="L10" s="17"/>
      <c r="M10" s="18" t="e">
        <f t="shared" si="2"/>
        <v>#DIV/0!</v>
      </c>
      <c r="N10" s="13">
        <f t="shared" si="3"/>
        <v>0</v>
      </c>
      <c r="O10" s="10"/>
      <c r="P10" s="14" t="e">
        <f t="shared" si="5"/>
        <v>#DIV/0!</v>
      </c>
      <c r="Q10" s="31" t="e">
        <f t="shared" si="6"/>
        <v>#DIV/0!</v>
      </c>
      <c r="R10" s="33" t="e">
        <f t="shared" si="7"/>
        <v>#DIV/0!</v>
      </c>
      <c r="S10" s="41"/>
      <c r="T10" s="42"/>
      <c r="U10" s="43"/>
      <c r="V10" s="1"/>
      <c r="W10" s="1"/>
      <c r="X10" s="1"/>
      <c r="Y10" s="1"/>
      <c r="Z10" s="1"/>
      <c r="AA10" s="1"/>
      <c r="AB10" s="1"/>
      <c r="AC10" s="1"/>
      <c r="AD10" s="1"/>
    </row>
    <row r="11" spans="1:30" ht="42" customHeight="1" x14ac:dyDescent="0.2">
      <c r="A11" s="12">
        <v>4</v>
      </c>
      <c r="B11" s="26"/>
      <c r="C11" s="25"/>
      <c r="D11" s="25"/>
      <c r="E11" s="29"/>
      <c r="F11" s="30"/>
      <c r="G11" s="29"/>
      <c r="H11" s="10"/>
      <c r="I11" s="14" t="e">
        <f t="shared" ref="I11" si="8">H11/G11</f>
        <v>#DIV/0!</v>
      </c>
      <c r="J11" s="15" t="e">
        <f t="shared" ref="J11" si="9">F11/G11*1000</f>
        <v>#DIV/0!</v>
      </c>
      <c r="K11" s="16" t="e">
        <f t="shared" ref="K11" si="10">F11/H11*1000</f>
        <v>#DIV/0!</v>
      </c>
      <c r="L11" s="17"/>
      <c r="M11" s="18" t="e">
        <f t="shared" ref="M11" si="11">O11/H11</f>
        <v>#DIV/0!</v>
      </c>
      <c r="N11" s="13">
        <f t="shared" ref="N11" si="12">G11*L11</f>
        <v>0</v>
      </c>
      <c r="O11" s="10"/>
      <c r="P11" s="14" t="e">
        <f t="shared" ref="P11" si="13">O11/N11</f>
        <v>#DIV/0!</v>
      </c>
      <c r="Q11" s="31" t="e">
        <f t="shared" ref="Q11" si="14">F11/N11</f>
        <v>#DIV/0!</v>
      </c>
      <c r="R11" s="33" t="e">
        <f t="shared" ref="R11" si="15">F11/O11</f>
        <v>#DIV/0!</v>
      </c>
      <c r="S11" s="41"/>
      <c r="T11" s="42"/>
      <c r="U11" s="43"/>
      <c r="V11" s="1"/>
      <c r="W11" s="1"/>
      <c r="X11" s="1"/>
      <c r="Y11" s="1"/>
      <c r="Z11" s="1"/>
      <c r="AA11" s="1"/>
      <c r="AB11" s="1"/>
      <c r="AC11" s="1"/>
      <c r="AD11" s="1"/>
    </row>
    <row r="12" spans="1:30" ht="42" customHeight="1" x14ac:dyDescent="0.2">
      <c r="A12" s="12">
        <v>5</v>
      </c>
      <c r="B12" s="26"/>
      <c r="C12" s="25"/>
      <c r="D12" s="25"/>
      <c r="E12" s="29"/>
      <c r="F12" s="30"/>
      <c r="G12" s="29"/>
      <c r="H12" s="10"/>
      <c r="I12" s="14" t="e">
        <f t="shared" si="0"/>
        <v>#DIV/0!</v>
      </c>
      <c r="J12" s="15" t="e">
        <f t="shared" si="4"/>
        <v>#DIV/0!</v>
      </c>
      <c r="K12" s="16" t="e">
        <f t="shared" si="1"/>
        <v>#DIV/0!</v>
      </c>
      <c r="L12" s="17"/>
      <c r="M12" s="18" t="e">
        <f t="shared" si="2"/>
        <v>#DIV/0!</v>
      </c>
      <c r="N12" s="13">
        <f t="shared" si="3"/>
        <v>0</v>
      </c>
      <c r="O12" s="10"/>
      <c r="P12" s="14" t="e">
        <f t="shared" si="5"/>
        <v>#DIV/0!</v>
      </c>
      <c r="Q12" s="31" t="e">
        <f t="shared" si="6"/>
        <v>#DIV/0!</v>
      </c>
      <c r="R12" s="33" t="e">
        <f t="shared" si="7"/>
        <v>#DIV/0!</v>
      </c>
      <c r="S12" s="41"/>
      <c r="T12" s="42"/>
      <c r="U12" s="43"/>
      <c r="V12" s="1"/>
      <c r="W12" s="1"/>
      <c r="X12" s="1"/>
      <c r="Y12" s="1"/>
      <c r="Z12" s="1"/>
      <c r="AA12" s="1"/>
      <c r="AB12" s="1"/>
      <c r="AC12" s="1"/>
      <c r="AD12" s="1"/>
    </row>
    <row r="13" spans="1:30" ht="42" customHeight="1" x14ac:dyDescent="0.2">
      <c r="A13" s="12">
        <v>6</v>
      </c>
      <c r="B13" s="26"/>
      <c r="C13" s="25"/>
      <c r="D13" s="25"/>
      <c r="E13" s="29"/>
      <c r="F13" s="30"/>
      <c r="G13" s="29"/>
      <c r="H13" s="10"/>
      <c r="I13" s="14" t="e">
        <f t="shared" ref="I13" si="16">H13/G13</f>
        <v>#DIV/0!</v>
      </c>
      <c r="J13" s="15" t="e">
        <f t="shared" ref="J13" si="17">F13/G13*1000</f>
        <v>#DIV/0!</v>
      </c>
      <c r="K13" s="16" t="e">
        <f t="shared" ref="K13" si="18">F13/H13*1000</f>
        <v>#DIV/0!</v>
      </c>
      <c r="L13" s="17"/>
      <c r="M13" s="18" t="e">
        <f t="shared" ref="M13" si="19">O13/H13</f>
        <v>#DIV/0!</v>
      </c>
      <c r="N13" s="13">
        <f t="shared" ref="N13" si="20">G13*L13</f>
        <v>0</v>
      </c>
      <c r="O13" s="10"/>
      <c r="P13" s="14" t="e">
        <f t="shared" ref="P13" si="21">O13/N13</f>
        <v>#DIV/0!</v>
      </c>
      <c r="Q13" s="31" t="e">
        <f t="shared" ref="Q13" si="22">F13/N13</f>
        <v>#DIV/0!</v>
      </c>
      <c r="R13" s="33" t="e">
        <f t="shared" ref="R13" si="23">F13/O13</f>
        <v>#DIV/0!</v>
      </c>
      <c r="S13" s="41"/>
      <c r="T13" s="42"/>
      <c r="U13" s="43"/>
      <c r="V13" s="1"/>
      <c r="W13" s="1"/>
      <c r="X13" s="1"/>
      <c r="Y13" s="1"/>
      <c r="Z13" s="1"/>
      <c r="AA13" s="1"/>
      <c r="AB13" s="1"/>
      <c r="AC13" s="1"/>
      <c r="AD13" s="1"/>
    </row>
    <row r="14" spans="1:30" ht="42" customHeight="1" x14ac:dyDescent="0.2">
      <c r="A14" s="12">
        <v>7</v>
      </c>
      <c r="B14" s="26"/>
      <c r="C14" s="25"/>
      <c r="D14" s="25"/>
      <c r="E14" s="29"/>
      <c r="F14" s="30"/>
      <c r="G14" s="29"/>
      <c r="H14" s="10"/>
      <c r="I14" s="14" t="e">
        <f t="shared" si="0"/>
        <v>#DIV/0!</v>
      </c>
      <c r="J14" s="15" t="e">
        <f t="shared" si="4"/>
        <v>#DIV/0!</v>
      </c>
      <c r="K14" s="16" t="e">
        <f t="shared" si="1"/>
        <v>#DIV/0!</v>
      </c>
      <c r="L14" s="17"/>
      <c r="M14" s="18" t="e">
        <f t="shared" si="2"/>
        <v>#DIV/0!</v>
      </c>
      <c r="N14" s="13">
        <f t="shared" si="3"/>
        <v>0</v>
      </c>
      <c r="O14" s="10"/>
      <c r="P14" s="14" t="e">
        <f t="shared" si="5"/>
        <v>#DIV/0!</v>
      </c>
      <c r="Q14" s="31" t="e">
        <f t="shared" si="6"/>
        <v>#DIV/0!</v>
      </c>
      <c r="R14" s="33" t="e">
        <f t="shared" si="7"/>
        <v>#DIV/0!</v>
      </c>
      <c r="S14" s="41"/>
      <c r="T14" s="42"/>
      <c r="U14" s="43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60" t="s">
        <v>26</v>
      </c>
      <c r="B15" s="60"/>
      <c r="C15" s="60"/>
      <c r="D15" s="60"/>
      <c r="E15" s="60"/>
      <c r="F15" s="15">
        <v>0</v>
      </c>
      <c r="G15" s="19"/>
      <c r="H15" s="10"/>
      <c r="I15" s="14"/>
      <c r="J15" s="15"/>
      <c r="K15" s="16"/>
      <c r="L15" s="17"/>
      <c r="M15" s="18"/>
      <c r="N15" s="20"/>
      <c r="O15" s="10"/>
      <c r="P15" s="14"/>
      <c r="Q15" s="15"/>
      <c r="R15" s="16"/>
      <c r="S15" s="28"/>
      <c r="T15" s="28"/>
      <c r="U15" s="28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60" t="s">
        <v>6</v>
      </c>
      <c r="B16" s="60"/>
      <c r="C16" s="60"/>
      <c r="D16" s="60"/>
      <c r="E16" s="60"/>
      <c r="F16" s="15">
        <f>SUM(F8:F15)*0.18</f>
        <v>0</v>
      </c>
      <c r="G16" s="19"/>
      <c r="H16" s="10"/>
      <c r="I16" s="14"/>
      <c r="J16" s="15"/>
      <c r="K16" s="16"/>
      <c r="L16" s="17"/>
      <c r="M16" s="18"/>
      <c r="N16" s="20"/>
      <c r="O16" s="10"/>
      <c r="P16" s="14"/>
      <c r="Q16" s="15"/>
      <c r="R16" s="16"/>
      <c r="S16" s="28"/>
      <c r="T16" s="28"/>
      <c r="U16" s="28"/>
      <c r="V16" s="1"/>
      <c r="W16" s="1"/>
      <c r="X16" s="1"/>
      <c r="Y16" s="1"/>
      <c r="Z16" s="1"/>
      <c r="AA16" s="1"/>
      <c r="AB16" s="1"/>
      <c r="AC16" s="1"/>
      <c r="AD16" s="1"/>
    </row>
    <row r="17" spans="1:30" ht="20.25" customHeight="1" x14ac:dyDescent="0.2">
      <c r="A17" s="37"/>
      <c r="B17" s="37" t="s">
        <v>7</v>
      </c>
      <c r="C17" s="37"/>
      <c r="D17" s="37"/>
      <c r="E17" s="37"/>
      <c r="F17" s="21">
        <f>SUM(F8:F16)</f>
        <v>0</v>
      </c>
      <c r="G17" s="22">
        <f>SUM(G8:G16)</f>
        <v>0</v>
      </c>
      <c r="H17" s="22">
        <f>SUM(H8:H16)</f>
        <v>0</v>
      </c>
      <c r="I17" s="23" t="e">
        <f>H17/G17</f>
        <v>#DIV/0!</v>
      </c>
      <c r="J17" s="21" t="e">
        <f>SUMIF(G8:G14,"&gt;0",F8:F14)/G17*1000</f>
        <v>#DIV/0!</v>
      </c>
      <c r="K17" s="21" t="e">
        <f>SUMIF(H8:H14,"&gt;0",F8:F14)/H17*1000</f>
        <v>#DIV/0!</v>
      </c>
      <c r="L17" s="24" t="e">
        <f>(SUMIF(G8:G14, "&gt;0", N8:N14))/G17</f>
        <v>#DIV/0!</v>
      </c>
      <c r="M17" s="24" t="e">
        <f>(SUMIF(H8:H14, "&gt;0", O8:O14))/H17</f>
        <v>#DIV/0!</v>
      </c>
      <c r="N17" s="22">
        <f>SUM(N8:N16)</f>
        <v>0</v>
      </c>
      <c r="O17" s="22">
        <f>SUM(O8:O16)</f>
        <v>0</v>
      </c>
      <c r="P17" s="23" t="e">
        <f>O17/N17</f>
        <v>#DIV/0!</v>
      </c>
      <c r="Q17" s="21" t="e">
        <f>(F17-F16-F15)/(N17)</f>
        <v>#DIV/0!</v>
      </c>
      <c r="R17" s="21" t="e">
        <f>(F17-F16-F15)/(O17)</f>
        <v>#DIV/0!</v>
      </c>
      <c r="S17" s="32" t="e">
        <f>AVERAGE(S8:S14)</f>
        <v>#DIV/0!</v>
      </c>
      <c r="T17" s="35" t="e">
        <f>AVERAGE(T8:T14)</f>
        <v>#DIV/0!</v>
      </c>
      <c r="U17" s="36" t="e">
        <f>AVERAGE(U8:U14)</f>
        <v>#DIV/0!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 ht="12.4" customHeight="1" x14ac:dyDescent="0.2">
      <c r="A18" s="1"/>
      <c r="B18" s="1"/>
      <c r="C18" s="1"/>
      <c r="D18" s="1"/>
      <c r="E18" s="1"/>
      <c r="F18" s="1"/>
      <c r="G18" s="9"/>
      <c r="H18" s="9"/>
      <c r="I18" s="6"/>
      <c r="J18" s="39"/>
      <c r="K18" s="40"/>
      <c r="L18" s="6"/>
      <c r="M18" s="7"/>
      <c r="N18" s="6"/>
      <c r="O18" s="6"/>
      <c r="P18" s="6"/>
      <c r="Q18" s="6"/>
      <c r="R18" s="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9.45" customHeight="1" x14ac:dyDescent="0.4">
      <c r="A19" s="1"/>
      <c r="B19" s="1"/>
      <c r="C19" s="1"/>
      <c r="D19" s="1"/>
      <c r="G19" s="44"/>
      <c r="H19" s="45"/>
      <c r="I19" s="46"/>
      <c r="J19" s="46"/>
      <c r="K19" s="45"/>
      <c r="L19" s="45"/>
      <c r="N19" s="62"/>
      <c r="O19" s="62"/>
      <c r="P19" s="62"/>
      <c r="Q19" s="62"/>
      <c r="R19" s="6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4.15" customHeight="1" x14ac:dyDescent="0.4">
      <c r="A20" s="1"/>
      <c r="B20" s="1"/>
      <c r="C20" s="1"/>
      <c r="D20" s="1"/>
      <c r="G20" s="47"/>
      <c r="H20" s="45"/>
      <c r="I20" s="64"/>
      <c r="J20" s="64"/>
      <c r="K20" s="45"/>
      <c r="L20" s="45"/>
      <c r="N20" s="47"/>
      <c r="O20" s="46"/>
      <c r="P20" s="64"/>
      <c r="Q20" s="64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0" customHeight="1" x14ac:dyDescent="0.4">
      <c r="A21" s="1"/>
      <c r="B21" s="1"/>
      <c r="C21" s="1"/>
      <c r="D21" s="1"/>
      <c r="G21" s="47"/>
      <c r="H21" s="45"/>
      <c r="I21" s="64"/>
      <c r="J21" s="64"/>
      <c r="K21" s="45"/>
      <c r="L21" s="45"/>
      <c r="N21" s="47"/>
      <c r="O21" s="46"/>
      <c r="P21" s="64"/>
      <c r="Q21" s="6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 x14ac:dyDescent="0.2">
      <c r="A22" s="1"/>
      <c r="B22" s="1"/>
      <c r="C22" s="1"/>
      <c r="D22" s="1"/>
      <c r="G22" s="45"/>
      <c r="H22" s="46"/>
      <c r="I22" s="46"/>
      <c r="J22" s="46"/>
      <c r="K22" s="45"/>
      <c r="L22" s="45"/>
      <c r="N22" s="46"/>
      <c r="O22" s="46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7.95" customHeight="1" x14ac:dyDescent="0.2">
      <c r="A23" s="1"/>
      <c r="B23" s="1"/>
      <c r="C23" s="1"/>
      <c r="D23" s="1"/>
      <c r="G23" s="63"/>
      <c r="H23" s="63"/>
      <c r="I23" s="63"/>
      <c r="J23" s="63"/>
      <c r="K23" s="63"/>
      <c r="L23" s="45"/>
      <c r="N23" s="63"/>
      <c r="O23" s="63"/>
      <c r="P23" s="63"/>
      <c r="Q23" s="63"/>
      <c r="R23" s="6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0" customHeight="1" x14ac:dyDescent="0.2">
      <c r="A24" s="1"/>
      <c r="B24" s="1"/>
      <c r="C24" s="1"/>
      <c r="D24" s="1"/>
      <c r="G24" s="49"/>
      <c r="H24" s="49"/>
      <c r="I24" s="52"/>
      <c r="J24" s="52"/>
      <c r="K24" s="52"/>
      <c r="L24" s="45"/>
      <c r="N24" s="49"/>
      <c r="O24" s="49"/>
      <c r="P24" s="49"/>
      <c r="Q24" s="49"/>
      <c r="R24" s="4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0" customHeight="1" x14ac:dyDescent="0.4">
      <c r="A25" s="1"/>
      <c r="B25" s="1"/>
      <c r="C25" s="1"/>
      <c r="D25" s="1"/>
      <c r="G25" s="47"/>
      <c r="H25" s="45"/>
      <c r="I25" s="59"/>
      <c r="J25" s="59"/>
      <c r="K25" s="46"/>
      <c r="L25" s="45"/>
      <c r="N25" s="47"/>
      <c r="O25" s="46"/>
      <c r="P25" s="59"/>
      <c r="Q25" s="5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0" customHeight="1" x14ac:dyDescent="0.4">
      <c r="A26" s="1"/>
      <c r="B26" s="1"/>
      <c r="C26" s="1"/>
      <c r="D26" s="1"/>
      <c r="G26" s="47"/>
      <c r="H26" s="45"/>
      <c r="I26" s="67"/>
      <c r="J26" s="67"/>
      <c r="K26" s="46"/>
      <c r="L26" s="45"/>
      <c r="N26" s="47"/>
      <c r="O26" s="46"/>
      <c r="P26" s="59"/>
      <c r="Q26" s="5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0" customHeight="1" x14ac:dyDescent="0.2">
      <c r="A27" s="1"/>
      <c r="B27" s="1"/>
      <c r="C27" s="1"/>
      <c r="D27" s="1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0" customHeight="1" x14ac:dyDescent="0.2">
      <c r="A28" s="1"/>
      <c r="B28" s="1"/>
      <c r="C28" s="1"/>
      <c r="D28" s="1"/>
      <c r="G28" s="48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 customHeight="1" x14ac:dyDescent="0.4">
      <c r="A29" s="1"/>
      <c r="B29" s="1"/>
      <c r="C29" s="1"/>
      <c r="D29" s="1"/>
      <c r="G29" s="47"/>
      <c r="H29" s="47"/>
      <c r="I29" s="66"/>
      <c r="J29" s="66"/>
      <c r="K29" s="46"/>
      <c r="L29" s="46"/>
      <c r="M29" s="46"/>
      <c r="N29" s="46"/>
      <c r="O29" s="46"/>
      <c r="P29" s="46"/>
      <c r="Q29" s="4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0" customHeight="1" x14ac:dyDescent="0.4">
      <c r="A30" s="1"/>
      <c r="B30" s="1"/>
      <c r="C30" s="1"/>
      <c r="D30" s="1"/>
      <c r="G30" s="47"/>
      <c r="H30" s="47"/>
      <c r="I30" s="66"/>
      <c r="J30" s="66"/>
      <c r="K30" s="46"/>
      <c r="L30" s="46"/>
      <c r="M30" s="46"/>
      <c r="N30" s="46"/>
      <c r="O30" s="46"/>
      <c r="P30" s="46"/>
      <c r="Q30" s="4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4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4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4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4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4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</sheetData>
  <mergeCells count="27">
    <mergeCell ref="I30:J30"/>
    <mergeCell ref="I20:J20"/>
    <mergeCell ref="I21:J21"/>
    <mergeCell ref="I25:J25"/>
    <mergeCell ref="I26:J26"/>
    <mergeCell ref="I29:J29"/>
    <mergeCell ref="S6:U6"/>
    <mergeCell ref="A6:A7"/>
    <mergeCell ref="B6:B7"/>
    <mergeCell ref="C6:C7"/>
    <mergeCell ref="D6:D7"/>
    <mergeCell ref="E6:E7"/>
    <mergeCell ref="F6:F7"/>
    <mergeCell ref="P25:Q25"/>
    <mergeCell ref="P26:Q26"/>
    <mergeCell ref="A15:E15"/>
    <mergeCell ref="A16:E16"/>
    <mergeCell ref="G6:I6"/>
    <mergeCell ref="J6:K6"/>
    <mergeCell ref="L6:M6"/>
    <mergeCell ref="N6:P6"/>
    <mergeCell ref="Q6:R6"/>
    <mergeCell ref="N19:R19"/>
    <mergeCell ref="G23:K23"/>
    <mergeCell ref="N23:R23"/>
    <mergeCell ref="P20:Q20"/>
    <mergeCell ref="P21:Q21"/>
  </mergeCells>
  <conditionalFormatting sqref="S8:S1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T1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1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">
    <cfRule type="expression" dxfId="0" priority="1">
      <formula>$O8=1</formula>
    </cfRule>
  </conditionalFormatting>
  <printOptions gridLines="1"/>
  <pageMargins left="0" right="0" top="0" bottom="0" header="0.51181102362204722" footer="0.51181102362204722"/>
  <pageSetup paperSize="9" scale="53" orientation="landscape" r:id="rId1"/>
  <headerFooter alignWithMargins="0"/>
  <colBreaks count="1" manualBreakCount="1">
    <brk id="1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Volkova</dc:creator>
  <cp:lastModifiedBy>Zhurov Andrey</cp:lastModifiedBy>
  <cp:lastPrinted>2012-01-19T11:14:47Z</cp:lastPrinted>
  <dcterms:created xsi:type="dcterms:W3CDTF">2007-10-31T10:11:08Z</dcterms:created>
  <dcterms:modified xsi:type="dcterms:W3CDTF">2016-05-23T09:43:20Z</dcterms:modified>
</cp:coreProperties>
</file>