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hidePivotFieldList="1" defaultThemeVersion="124226"/>
  <bookViews>
    <workbookView xWindow="0" yWindow="0" windowWidth="28800" windowHeight="11415" activeTab="1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I3" i="3" l="1"/>
  <c r="I11" i="3"/>
  <c r="I8" i="3"/>
  <c r="I9" i="3"/>
  <c r="I10" i="3"/>
  <c r="I4" i="3"/>
  <c r="C2" i="3"/>
  <c r="I7" i="3" l="1"/>
  <c r="I5" i="3"/>
  <c r="I6" i="3"/>
  <c r="I12" i="3"/>
  <c r="A31" i="3"/>
  <c r="A30" i="3"/>
  <c r="A29" i="3"/>
  <c r="D2" i="3" s="1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<sst xmlns="http://schemas.openxmlformats.org/spreadsheetml/2006/main" count="4" uniqueCount="2">
  <si>
    <t>FROM DATE:</t>
  </si>
  <si>
    <t>WEEK#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</si>
</sst>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164" fontId="3" fillId="0" borderId="0" xfId="1" applyNumberFormat="1" applyFont="1" applyFill="1" applyBorder="1"/>
  </cellXfs>
  <cellStyles count="2">
    <cellStyle name="Обычный" xfId="0" builtinId="0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46"/>
  <sheetViews>
    <sheetView topLeftCell="P1" workbookViewId="0">
      <selection activeCell="Y23" sqref="Y23"/>
    </sheetView>
  </sheetViews>
  <sheetFormatPr defaultRowHeight="15" x14ac:dyDescent="0.25"/>
  <cols>
    <col min="2" max="2" width="13.140625" customWidth="1"/>
    <col min="3" max="3" width="10" customWidth="1"/>
    <col min="4" max="4" width="11.28515625" customWidth="1"/>
    <col min="5" max="5" width="10" customWidth="1"/>
    <col min="6" max="6" width="10.140625" bestFit="1" customWidth="1"/>
    <col min="7" max="9" width="9.85546875" customWidth="1"/>
    <col min="10" max="10" width="11.42578125" customWidth="1"/>
    <col min="11" max="11" width="11" customWidth="1"/>
    <col min="12" max="12" width="11.7109375" customWidth="1"/>
    <col min="13" max="13" width="10.85546875" customWidth="1"/>
    <col min="14" max="14" width="10.7109375" customWidth="1"/>
    <col min="15" max="15" width="12.7109375" customWidth="1"/>
    <col min="16" max="16" width="11.140625" customWidth="1"/>
    <col min="17" max="17" width="11.85546875" customWidth="1"/>
    <col min="18" max="18" width="10.85546875" customWidth="1"/>
    <col min="19" max="19" width="10.28515625" customWidth="1"/>
    <col min="20" max="20" width="10.7109375" customWidth="1"/>
    <col min="21" max="21" width="10.5703125" customWidth="1"/>
    <col min="22" max="22" width="10.7109375" customWidth="1"/>
    <col min="23" max="23" width="11.42578125" customWidth="1"/>
    <col min="24" max="24" width="10.28515625" customWidth="1"/>
    <col min="25" max="25" width="10.42578125" customWidth="1"/>
    <col min="26" max="26" width="10.140625" customWidth="1"/>
    <col min="27" max="27" width="13.7109375" customWidth="1"/>
    <col min="28" max="28" width="10.28515625" customWidth="1"/>
    <col min="29" max="29" width="13.85546875" customWidth="1"/>
    <col min="30" max="30" width="10.85546875" customWidth="1"/>
    <col min="31" max="31" width="10.28515625" customWidth="1"/>
  </cols>
  <sheetData>
    <row r="1" spans="1:31" x14ac:dyDescent="0.25">
      <c r="A1" s="1" t="s">
        <v>0</v>
      </c>
      <c r="B1" s="2">
        <f>42009+(B$2-2)*7</f>
        <v>42310</v>
      </c>
      <c r="C1" s="2">
        <f t="shared" ref="C1:J1" si="0">42009+(C$2-2)*7</f>
        <v>42317</v>
      </c>
      <c r="D1" s="2">
        <f t="shared" si="0"/>
        <v>42324</v>
      </c>
      <c r="E1" s="2">
        <f t="shared" si="0"/>
        <v>42331</v>
      </c>
      <c r="F1" s="2">
        <f t="shared" si="0"/>
        <v>42338</v>
      </c>
      <c r="G1" s="2">
        <f t="shared" si="0"/>
        <v>42345</v>
      </c>
      <c r="H1" s="2">
        <f t="shared" si="0"/>
        <v>42352</v>
      </c>
      <c r="I1" s="2">
        <f>42009+(I$2-2)*7</f>
        <v>42359</v>
      </c>
      <c r="J1" s="2">
        <f t="shared" si="0"/>
        <v>42366</v>
      </c>
      <c r="K1" s="2">
        <f t="shared" ref="K1:S1" si="1">42380+(K$2-2)*7</f>
        <v>42373</v>
      </c>
      <c r="L1" s="2">
        <f t="shared" si="1"/>
        <v>42380</v>
      </c>
      <c r="M1" s="2">
        <f t="shared" si="1"/>
        <v>42387</v>
      </c>
      <c r="N1" s="2">
        <f t="shared" si="1"/>
        <v>42394</v>
      </c>
      <c r="O1" s="2">
        <f t="shared" si="1"/>
        <v>42401</v>
      </c>
      <c r="P1" s="2">
        <f t="shared" si="1"/>
        <v>42408</v>
      </c>
      <c r="Q1" s="2">
        <f t="shared" si="1"/>
        <v>42415</v>
      </c>
      <c r="R1" s="2">
        <f t="shared" si="1"/>
        <v>42422</v>
      </c>
      <c r="S1" s="2">
        <f t="shared" si="1"/>
        <v>42429</v>
      </c>
      <c r="T1" s="2">
        <f>42380+(T$2-2)*7</f>
        <v>42436</v>
      </c>
      <c r="U1" s="2">
        <f>42380+(U$2-2)*7</f>
        <v>42443</v>
      </c>
      <c r="V1" s="2">
        <f t="shared" ref="V1:AE1" si="2">42380+(V$2-2)*7</f>
        <v>42450</v>
      </c>
      <c r="W1" s="2">
        <f t="shared" si="2"/>
        <v>42457</v>
      </c>
      <c r="X1" s="2">
        <f t="shared" si="2"/>
        <v>42464</v>
      </c>
      <c r="Y1" s="2">
        <f t="shared" si="2"/>
        <v>42471</v>
      </c>
      <c r="Z1" s="2">
        <f t="shared" si="2"/>
        <v>42478</v>
      </c>
      <c r="AA1" s="2">
        <f t="shared" si="2"/>
        <v>42485</v>
      </c>
      <c r="AB1" s="2">
        <f t="shared" si="2"/>
        <v>42492</v>
      </c>
      <c r="AC1" s="2">
        <f t="shared" si="2"/>
        <v>42499</v>
      </c>
      <c r="AD1" s="2">
        <f t="shared" si="2"/>
        <v>42506</v>
      </c>
      <c r="AE1" s="2">
        <f t="shared" si="2"/>
        <v>42513</v>
      </c>
    </row>
    <row r="2" spans="1:31" x14ac:dyDescent="0.25">
      <c r="A2" s="1" t="s">
        <v>1</v>
      </c>
      <c r="B2">
        <v>45</v>
      </c>
      <c r="C2">
        <v>46</v>
      </c>
      <c r="D2">
        <v>47</v>
      </c>
      <c r="E2">
        <v>48</v>
      </c>
      <c r="F2">
        <v>49</v>
      </c>
      <c r="G2">
        <v>50</v>
      </c>
      <c r="H2">
        <v>51</v>
      </c>
      <c r="I2">
        <v>52</v>
      </c>
      <c r="J2">
        <v>53</v>
      </c>
      <c r="K2">
        <v>1</v>
      </c>
      <c r="L2">
        <v>2</v>
      </c>
      <c r="M2">
        <v>3</v>
      </c>
      <c r="N2">
        <v>4</v>
      </c>
      <c r="O2">
        <v>5</v>
      </c>
      <c r="P2">
        <v>6</v>
      </c>
      <c r="Q2">
        <v>7</v>
      </c>
      <c r="R2">
        <v>8</v>
      </c>
      <c r="S2">
        <v>9</v>
      </c>
      <c r="T2">
        <v>10</v>
      </c>
      <c r="U2">
        <v>11</v>
      </c>
      <c r="V2">
        <v>12</v>
      </c>
      <c r="W2">
        <v>13</v>
      </c>
      <c r="X2">
        <v>14</v>
      </c>
      <c r="Y2">
        <v>15</v>
      </c>
      <c r="Z2">
        <v>16</v>
      </c>
      <c r="AA2">
        <v>17</v>
      </c>
      <c r="AB2">
        <v>18</v>
      </c>
      <c r="AC2">
        <v>19</v>
      </c>
      <c r="AD2">
        <v>20</v>
      </c>
      <c r="AE2">
        <v>21</v>
      </c>
    </row>
    <row r="3" spans="1:31" x14ac:dyDescent="0.25">
      <c r="AD3" s="5">
        <v>0.7142857142857143</v>
      </c>
      <c r="AE3" s="4">
        <v>0.79507005086186078</v>
      </c>
    </row>
    <row r="4" spans="1:31" x14ac:dyDescent="0.25">
      <c r="AD4" s="5">
        <v>0.71428571428571419</v>
      </c>
      <c r="AE4" s="4">
        <v>0.74085489240174551</v>
      </c>
    </row>
    <row r="5" spans="1:31" x14ac:dyDescent="0.25">
      <c r="AD5" s="5">
        <v>1</v>
      </c>
      <c r="AE5" s="4">
        <v>1.0312239388133269</v>
      </c>
    </row>
    <row r="6" spans="1:31" x14ac:dyDescent="0.25">
      <c r="AD6" s="5">
        <v>0.8571428571428571</v>
      </c>
      <c r="AE6" s="4">
        <v>0.98561566149900703</v>
      </c>
    </row>
    <row r="7" spans="1:31" x14ac:dyDescent="0.25">
      <c r="AD7" s="5">
        <v>0.2857142857142857</v>
      </c>
      <c r="AE7" s="4">
        <v>0.32121297247733771</v>
      </c>
    </row>
    <row r="8" spans="1:31" x14ac:dyDescent="0.25">
      <c r="AD8" s="5">
        <v>0.42857142857142855</v>
      </c>
      <c r="AE8" s="4">
        <v>0.60709557824782689</v>
      </c>
    </row>
    <row r="9" spans="1:31" x14ac:dyDescent="0.25">
      <c r="AD9" s="5">
        <v>0.8571428571428571</v>
      </c>
      <c r="AE9" s="4">
        <v>0.96359456360415596</v>
      </c>
    </row>
    <row r="10" spans="1:31" x14ac:dyDescent="0.25">
      <c r="AD10" s="5">
        <v>0.8571428571428571</v>
      </c>
      <c r="AE10" s="4">
        <v>1.0282537377619714</v>
      </c>
    </row>
    <row r="11" spans="1:31" x14ac:dyDescent="0.25">
      <c r="AD11" s="5">
        <v>0.5714285714285714</v>
      </c>
      <c r="AE11" s="4">
        <v>0.62645952886469525</v>
      </c>
    </row>
    <row r="12" spans="1:31" x14ac:dyDescent="0.25">
      <c r="AD12" s="5">
        <v>0.8571428571428571</v>
      </c>
      <c r="AE12" s="4">
        <v>0.9634328407535534</v>
      </c>
    </row>
    <row r="13" spans="1:31" x14ac:dyDescent="0.25">
      <c r="AD13" s="5">
        <v>0.8571428571428571</v>
      </c>
      <c r="AE13" s="4">
        <v>1.0003718100144996</v>
      </c>
    </row>
    <row r="14" spans="1:31" x14ac:dyDescent="0.25">
      <c r="AD14" s="5">
        <v>1</v>
      </c>
      <c r="AE14" s="4">
        <v>1.1007635134979905</v>
      </c>
    </row>
    <row r="15" spans="1:31" x14ac:dyDescent="0.25">
      <c r="AD15" s="5">
        <v>0.42857142857142855</v>
      </c>
      <c r="AE15" s="4">
        <v>0.45094877936299688</v>
      </c>
    </row>
    <row r="16" spans="1:31" x14ac:dyDescent="0.25">
      <c r="AD16" s="5">
        <v>0.7142857142857143</v>
      </c>
      <c r="AE16" s="4">
        <v>0.76644614518975063</v>
      </c>
    </row>
    <row r="17" spans="30:31" x14ac:dyDescent="0.25">
      <c r="AD17" s="5">
        <v>0.5714285714285714</v>
      </c>
      <c r="AE17" s="4">
        <v>0.68835965734295401</v>
      </c>
    </row>
    <row r="18" spans="30:31" x14ac:dyDescent="0.25">
      <c r="AD18" s="5">
        <v>0.5714285714285714</v>
      </c>
      <c r="AE18" s="4">
        <v>0.57645758365118205</v>
      </c>
    </row>
    <row r="19" spans="30:31" x14ac:dyDescent="0.25">
      <c r="AD19" s="5">
        <v>0.8571428571428571</v>
      </c>
      <c r="AE19" s="4">
        <v>1.0523707189386049</v>
      </c>
    </row>
    <row r="20" spans="30:31" x14ac:dyDescent="0.25">
      <c r="AD20" s="5">
        <v>0.42857142857142855</v>
      </c>
      <c r="AE20" s="4">
        <v>0.53644668845615562</v>
      </c>
    </row>
    <row r="21" spans="30:31" x14ac:dyDescent="0.25">
      <c r="AD21" s="5">
        <v>0.8571428571428571</v>
      </c>
      <c r="AE21" s="4">
        <v>0.87688647172440792</v>
      </c>
    </row>
    <row r="22" spans="30:31" x14ac:dyDescent="0.25">
      <c r="AD22" s="5">
        <v>0</v>
      </c>
      <c r="AE22" s="4">
        <v>0.14782897315988747</v>
      </c>
    </row>
    <row r="23" spans="30:31" x14ac:dyDescent="0.25">
      <c r="AD23" s="5">
        <v>0.42857142857142855</v>
      </c>
      <c r="AE23" s="4">
        <v>0.50575316185041985</v>
      </c>
    </row>
    <row r="24" spans="30:31" x14ac:dyDescent="0.25">
      <c r="AD24" s="5">
        <v>0.7142857142857143</v>
      </c>
      <c r="AE24" s="4">
        <v>0.78468911133257635</v>
      </c>
    </row>
    <row r="25" spans="30:31" x14ac:dyDescent="0.25">
      <c r="AD25" s="5">
        <v>1</v>
      </c>
      <c r="AE25" s="4">
        <v>1.002740019728676</v>
      </c>
    </row>
    <row r="26" spans="30:31" x14ac:dyDescent="0.25">
      <c r="AD26" s="5">
        <v>0.8571428571428571</v>
      </c>
      <c r="AE26" s="4">
        <v>1.0480075061757947</v>
      </c>
    </row>
    <row r="27" spans="30:31" x14ac:dyDescent="0.25">
      <c r="AD27" s="5">
        <v>0.5714285714285714</v>
      </c>
      <c r="AE27" s="4">
        <v>0.66280886668581074</v>
      </c>
    </row>
    <row r="28" spans="30:31" x14ac:dyDescent="0.25">
      <c r="AD28" s="5">
        <v>0.8571428571428571</v>
      </c>
      <c r="AE28" s="4">
        <v>0.90905767449215558</v>
      </c>
    </row>
    <row r="29" spans="30:31" x14ac:dyDescent="0.25">
      <c r="AD29" s="5">
        <v>0.33333333333333337</v>
      </c>
      <c r="AE29" s="4">
        <v>0.40283796844200181</v>
      </c>
    </row>
    <row r="30" spans="30:31" x14ac:dyDescent="0.25">
      <c r="AD30" s="5">
        <v>0.7142857142857143</v>
      </c>
      <c r="AE30" s="4">
        <v>0.7654253613949844</v>
      </c>
    </row>
    <row r="31" spans="30:31" x14ac:dyDescent="0.25">
      <c r="AD31" s="5">
        <v>0.7142857142857143</v>
      </c>
      <c r="AE31" s="4">
        <v>0.85913302318530527</v>
      </c>
    </row>
    <row r="32" spans="30:31" x14ac:dyDescent="0.25">
      <c r="AD32" s="5">
        <v>0.2857142857142857</v>
      </c>
      <c r="AE32" s="4">
        <v>0.39324831047703146</v>
      </c>
    </row>
    <row r="33" spans="30:31" x14ac:dyDescent="0.25">
      <c r="AD33" s="5">
        <v>0.5714285714285714</v>
      </c>
      <c r="AE33" s="4">
        <v>0.57455564102669987</v>
      </c>
    </row>
    <row r="34" spans="30:31" x14ac:dyDescent="0.25">
      <c r="AD34" s="5">
        <v>0.42857142857142855</v>
      </c>
      <c r="AE34" s="4">
        <v>0.46905186888375083</v>
      </c>
    </row>
    <row r="35" spans="30:31" x14ac:dyDescent="0.25">
      <c r="AD35" s="5">
        <v>0.5714285714285714</v>
      </c>
      <c r="AE35" s="4">
        <v>0.72218284488440165</v>
      </c>
    </row>
    <row r="36" spans="30:31" x14ac:dyDescent="0.25">
      <c r="AD36" s="5">
        <v>0</v>
      </c>
      <c r="AE36" s="4">
        <v>9.5094241425142001E-2</v>
      </c>
    </row>
    <row r="37" spans="30:31" x14ac:dyDescent="0.25">
      <c r="AD37" s="5">
        <v>0.7142857142857143</v>
      </c>
      <c r="AE37" s="4">
        <v>0.81767194572650814</v>
      </c>
    </row>
    <row r="38" spans="30:31" x14ac:dyDescent="0.25">
      <c r="AD38" s="5">
        <v>-0.14285714285714285</v>
      </c>
      <c r="AE38" s="4">
        <v>-0.11006434549107219</v>
      </c>
    </row>
    <row r="39" spans="30:31" x14ac:dyDescent="0.25">
      <c r="AD39" s="5">
        <v>1</v>
      </c>
      <c r="AE39" s="4">
        <v>1.1484114882079093</v>
      </c>
    </row>
    <row r="40" spans="30:31" x14ac:dyDescent="0.25">
      <c r="AD40" s="5">
        <v>0.42857142857142855</v>
      </c>
      <c r="AE40" s="4">
        <v>0.47336867720220638</v>
      </c>
    </row>
    <row r="41" spans="30:31" x14ac:dyDescent="0.25">
      <c r="AD41" s="5">
        <v>0.7142857142857143</v>
      </c>
      <c r="AE41" s="4">
        <v>0.8372150968277603</v>
      </c>
    </row>
    <row r="42" spans="30:31" x14ac:dyDescent="0.25">
      <c r="AD42" s="5">
        <v>0.2857142857142857</v>
      </c>
      <c r="AE42" s="4">
        <v>0.29344994515116385</v>
      </c>
    </row>
    <row r="43" spans="30:31" x14ac:dyDescent="0.25">
      <c r="AD43" s="5">
        <v>0.42857142857142855</v>
      </c>
      <c r="AE43" s="4">
        <v>0.50278618217317061</v>
      </c>
    </row>
    <row r="44" spans="30:31" x14ac:dyDescent="0.25">
      <c r="AD44" s="5">
        <v>0.8571428571428571</v>
      </c>
      <c r="AE44" s="4">
        <v>0.96580668493655808</v>
      </c>
    </row>
    <row r="45" spans="30:31" x14ac:dyDescent="0.25">
      <c r="AD45" s="5">
        <v>0.8571428571428571</v>
      </c>
      <c r="AE45" s="4">
        <v>1.0022040669664432</v>
      </c>
    </row>
    <row r="46" spans="30:31" x14ac:dyDescent="0.25">
      <c r="AD46" s="5">
        <v>1</v>
      </c>
      <c r="AE46" s="4">
        <v>1.0192642357390809</v>
      </c>
    </row>
  </sheetData>
  <conditionalFormatting sqref="AD8">
    <cfRule type="cellIs" dxfId="1" priority="1" operator="lessThan">
      <formula>0.7</formula>
    </cfRule>
  </conditionalFormatting>
  <conditionalFormatting sqref="AD3:AD7 AD9:AD46">
    <cfRule type="cellIs" dxfId="0" priority="2" operator="lessThan">
      <formula>0.7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31"/>
  <sheetViews>
    <sheetView tabSelected="1" workbookViewId="0">
      <selection activeCell="G15" sqref="G15"/>
    </sheetView>
  </sheetViews>
  <sheetFormatPr defaultRowHeight="15" x14ac:dyDescent="0.25"/>
  <cols>
    <col min="1" max="1" width="11.7109375" customWidth="1"/>
    <col min="3" max="3" width="12" customWidth="1"/>
    <col min="4" max="4" width="10.5703125" customWidth="1"/>
    <col min="11" max="11" width="10.7109375" customWidth="1"/>
    <col min="14" max="14" width="10.140625" bestFit="1" customWidth="1"/>
  </cols>
  <sheetData>
    <row r="1" spans="1:14" x14ac:dyDescent="0.25">
      <c r="A1" s="1" t="s">
        <v>0</v>
      </c>
      <c r="B1" s="1" t="s">
        <v>1</v>
      </c>
    </row>
    <row r="2" spans="1:14" x14ac:dyDescent="0.25">
      <c r="A2" s="2">
        <f t="shared" ref="A2:A10" si="0">42009+($B2-2)*7</f>
        <v>42310</v>
      </c>
      <c r="B2">
        <v>45</v>
      </c>
      <c r="C2" s="2">
        <f ca="1">VLOOKUP(TODAY(),A2:A32,1)</f>
        <v>42513</v>
      </c>
      <c r="D2" s="2">
        <f ca="1">C2-7</f>
        <v>42506</v>
      </c>
    </row>
    <row r="3" spans="1:14" x14ac:dyDescent="0.25">
      <c r="A3" s="2">
        <f t="shared" si="0"/>
        <v>42317</v>
      </c>
      <c r="B3">
        <v>46</v>
      </c>
      <c r="H3">
        <v>1</v>
      </c>
      <c r="I3" s="4">
        <f ca="1">LARGE(INDEX(Лист2!B$3:AE$46,,MATCH(TODAY()-WEEKDAY(TODAY(),3),Лист2!B$1:AE$1,)),H3)</f>
        <v>1.1484114882079093</v>
      </c>
      <c r="K3" s="3"/>
      <c r="N3" s="2"/>
    </row>
    <row r="4" spans="1:14" x14ac:dyDescent="0.25">
      <c r="A4" s="2">
        <f t="shared" si="0"/>
        <v>42324</v>
      </c>
      <c r="B4">
        <v>47</v>
      </c>
      <c r="H4">
        <v>2</v>
      </c>
      <c r="I4" s="4">
        <f ca="1">LARGE(INDEX(Лист2!B$3:AE$46,,MATCH(TODAY()-WEEKDAY(TODAY(),3),Лист2!B$1:AE$1,)),H4)</f>
        <v>1.1007635134979905</v>
      </c>
      <c r="K4" s="3"/>
    </row>
    <row r="5" spans="1:14" x14ac:dyDescent="0.25">
      <c r="A5" s="2">
        <f t="shared" si="0"/>
        <v>42331</v>
      </c>
      <c r="B5">
        <v>48</v>
      </c>
      <c r="H5">
        <v>3</v>
      </c>
      <c r="I5" s="4">
        <f ca="1">LARGE(INDEX(Лист2!B$3:AE$46,,MATCH(TODAY()-WEEKDAY(TODAY(),3),Лист2!B$1:AE$1,)),H5)</f>
        <v>1.0523707189386049</v>
      </c>
      <c r="K5" s="3"/>
    </row>
    <row r="6" spans="1:14" x14ac:dyDescent="0.25">
      <c r="A6" s="2">
        <f t="shared" si="0"/>
        <v>42338</v>
      </c>
      <c r="B6">
        <v>49</v>
      </c>
      <c r="H6">
        <v>4</v>
      </c>
      <c r="I6" s="4">
        <f ca="1">LARGE(INDEX(Лист2!B$3:AE$46,,MATCH(TODAY()-WEEKDAY(TODAY(),3),Лист2!B$1:AE$1,)),H6)</f>
        <v>1.0480075061757947</v>
      </c>
      <c r="K6" s="3"/>
    </row>
    <row r="7" spans="1:14" x14ac:dyDescent="0.25">
      <c r="A7" s="2">
        <f t="shared" si="0"/>
        <v>42345</v>
      </c>
      <c r="B7">
        <v>50</v>
      </c>
      <c r="H7">
        <v>5</v>
      </c>
      <c r="I7" s="4">
        <f ca="1">LARGE(INDEX(Лист2!B$3:AE$46,,MATCH(TODAY()-WEEKDAY(TODAY(),3),Лист2!B$1:AE$1,)),H7)</f>
        <v>1.0312239388133269</v>
      </c>
      <c r="K7" s="3"/>
    </row>
    <row r="8" spans="1:14" x14ac:dyDescent="0.25">
      <c r="A8" s="2">
        <f t="shared" si="0"/>
        <v>42352</v>
      </c>
      <c r="B8">
        <v>51</v>
      </c>
      <c r="H8">
        <v>6</v>
      </c>
      <c r="I8" s="4">
        <f ca="1">LARGE(INDEX(Лист2!B$3:AE$46,,MATCH(TODAY()-WEEKDAY(TODAY(),3),Лист2!B$1:AE$1,)),H8)</f>
        <v>1.0282537377619714</v>
      </c>
      <c r="K8" s="3"/>
    </row>
    <row r="9" spans="1:14" x14ac:dyDescent="0.25">
      <c r="A9" s="2">
        <f t="shared" si="0"/>
        <v>42359</v>
      </c>
      <c r="B9">
        <v>52</v>
      </c>
      <c r="H9">
        <v>7</v>
      </c>
      <c r="I9" s="4">
        <f ca="1">LARGE(INDEX(Лист2!B$3:AE$46,,MATCH(TODAY()-WEEKDAY(TODAY(),3),Лист2!B$1:AE$1,)),H9)</f>
        <v>1.0192642357390809</v>
      </c>
      <c r="K9" s="3"/>
    </row>
    <row r="10" spans="1:14" x14ac:dyDescent="0.25">
      <c r="A10" s="2">
        <f t="shared" si="0"/>
        <v>42366</v>
      </c>
      <c r="B10">
        <v>53</v>
      </c>
      <c r="H10">
        <v>8</v>
      </c>
      <c r="I10" s="4">
        <f ca="1">LARGE(INDEX(Лист2!B$3:AE$46,,MATCH(TODAY()-WEEKDAY(TODAY(),3),Лист2!B$1:AE$1,)),H10)</f>
        <v>1.002740019728676</v>
      </c>
      <c r="K10" s="3"/>
    </row>
    <row r="11" spans="1:14" x14ac:dyDescent="0.25">
      <c r="A11" s="2">
        <f t="shared" ref="A11:A31" si="1">42380+($B11-2)*7</f>
        <v>42373</v>
      </c>
      <c r="B11">
        <v>1</v>
      </c>
      <c r="H11">
        <v>9</v>
      </c>
      <c r="I11" s="4">
        <f ca="1">LARGE(INDEX(Лист2!B$3:AE$46,,MATCH(TODAY()-WEEKDAY(TODAY(),3),Лист2!B$1:AE$1,)),H11)</f>
        <v>1.0022040669664432</v>
      </c>
      <c r="K11" s="3"/>
    </row>
    <row r="12" spans="1:14" x14ac:dyDescent="0.25">
      <c r="A12" s="2">
        <f t="shared" si="1"/>
        <v>42380</v>
      </c>
      <c r="B12">
        <v>2</v>
      </c>
      <c r="H12">
        <v>10</v>
      </c>
      <c r="I12" s="4">
        <f ca="1">LARGE(INDEX(Лист2!B$3:AE$46,,MATCH(TODAY()-WEEKDAY(TODAY(),3),Лист2!B$1:AE$1,)),H12)</f>
        <v>1.0003718100144996</v>
      </c>
      <c r="K12" s="3"/>
    </row>
    <row r="13" spans="1:14" x14ac:dyDescent="0.25">
      <c r="A13" s="2">
        <f t="shared" si="1"/>
        <v>42387</v>
      </c>
      <c r="B13">
        <v>3</v>
      </c>
    </row>
    <row r="14" spans="1:14" x14ac:dyDescent="0.25">
      <c r="A14" s="2">
        <f t="shared" si="1"/>
        <v>42394</v>
      </c>
      <c r="B14">
        <v>4</v>
      </c>
    </row>
    <row r="15" spans="1:14" x14ac:dyDescent="0.25">
      <c r="A15" s="2">
        <f t="shared" si="1"/>
        <v>42401</v>
      </c>
      <c r="B15">
        <v>5</v>
      </c>
    </row>
    <row r="16" spans="1:14" x14ac:dyDescent="0.25">
      <c r="A16" s="2">
        <f t="shared" si="1"/>
        <v>42408</v>
      </c>
      <c r="B16">
        <v>6</v>
      </c>
    </row>
    <row r="17" spans="1:2" x14ac:dyDescent="0.25">
      <c r="A17" s="2">
        <f t="shared" si="1"/>
        <v>42415</v>
      </c>
      <c r="B17">
        <v>7</v>
      </c>
    </row>
    <row r="18" spans="1:2" x14ac:dyDescent="0.25">
      <c r="A18" s="2">
        <f t="shared" si="1"/>
        <v>42422</v>
      </c>
      <c r="B18">
        <v>8</v>
      </c>
    </row>
    <row r="19" spans="1:2" x14ac:dyDescent="0.25">
      <c r="A19" s="2">
        <f t="shared" si="1"/>
        <v>42429</v>
      </c>
      <c r="B19">
        <v>9</v>
      </c>
    </row>
    <row r="20" spans="1:2" x14ac:dyDescent="0.25">
      <c r="A20" s="2">
        <f t="shared" si="1"/>
        <v>42436</v>
      </c>
      <c r="B20">
        <v>10</v>
      </c>
    </row>
    <row r="21" spans="1:2" x14ac:dyDescent="0.25">
      <c r="A21" s="2">
        <f t="shared" si="1"/>
        <v>42443</v>
      </c>
      <c r="B21">
        <v>11</v>
      </c>
    </row>
    <row r="22" spans="1:2" x14ac:dyDescent="0.25">
      <c r="A22" s="2">
        <f t="shared" si="1"/>
        <v>42450</v>
      </c>
      <c r="B22">
        <v>12</v>
      </c>
    </row>
    <row r="23" spans="1:2" x14ac:dyDescent="0.25">
      <c r="A23" s="2">
        <f t="shared" si="1"/>
        <v>42457</v>
      </c>
      <c r="B23">
        <v>13</v>
      </c>
    </row>
    <row r="24" spans="1:2" x14ac:dyDescent="0.25">
      <c r="A24" s="2">
        <f t="shared" si="1"/>
        <v>42464</v>
      </c>
      <c r="B24">
        <v>14</v>
      </c>
    </row>
    <row r="25" spans="1:2" x14ac:dyDescent="0.25">
      <c r="A25" s="2">
        <f t="shared" si="1"/>
        <v>42471</v>
      </c>
      <c r="B25">
        <v>15</v>
      </c>
    </row>
    <row r="26" spans="1:2" x14ac:dyDescent="0.25">
      <c r="A26" s="2">
        <f t="shared" si="1"/>
        <v>42478</v>
      </c>
      <c r="B26">
        <v>16</v>
      </c>
    </row>
    <row r="27" spans="1:2" x14ac:dyDescent="0.25">
      <c r="A27" s="2">
        <f t="shared" si="1"/>
        <v>42485</v>
      </c>
      <c r="B27">
        <v>17</v>
      </c>
    </row>
    <row r="28" spans="1:2" x14ac:dyDescent="0.25">
      <c r="A28" s="2">
        <f t="shared" si="1"/>
        <v>42492</v>
      </c>
      <c r="B28">
        <v>18</v>
      </c>
    </row>
    <row r="29" spans="1:2" x14ac:dyDescent="0.25">
      <c r="A29" s="2">
        <f t="shared" si="1"/>
        <v>42499</v>
      </c>
      <c r="B29">
        <v>19</v>
      </c>
    </row>
    <row r="30" spans="1:2" x14ac:dyDescent="0.25">
      <c r="A30" s="2">
        <f t="shared" si="1"/>
        <v>42506</v>
      </c>
      <c r="B30">
        <v>20</v>
      </c>
    </row>
    <row r="31" spans="1:2" x14ac:dyDescent="0.25">
      <c r="A31" s="2">
        <f t="shared" si="1"/>
        <v>42513</v>
      </c>
      <c r="B31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2016-05-26T10:35:53Z</dcterms:modified>
</cp:coreProperties>
</file>