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tabRatio="561" activeTab="0"/>
  </bookViews>
  <sheets>
    <sheet name="All" sheetId="1" r:id="rId1"/>
    <sheet name="Лист1" sheetId="2" r:id="rId2"/>
  </sheets>
  <definedNames>
    <definedName name="_xlnm._FilterDatabase" localSheetId="0" hidden="1">'All'!$A$2:$M$14</definedName>
    <definedName name="Path4SaveCopyAs">"C:\Users\AStasenko\Documents\Google Диск\"</definedName>
  </definedNames>
  <calcPr fullCalcOnLoad="1"/>
</workbook>
</file>

<file path=xl/sharedStrings.xml><?xml version="1.0" encoding="utf-8"?>
<sst xmlns="http://schemas.openxmlformats.org/spreadsheetml/2006/main" count="41" uniqueCount="35">
  <si>
    <t>Order details</t>
  </si>
  <si>
    <t>Contact seller</t>
  </si>
  <si>
    <t>Item ID</t>
  </si>
  <si>
    <t>Дней от отправ-ки</t>
  </si>
  <si>
    <t>Итого</t>
  </si>
  <si>
    <t>Полу-чено</t>
  </si>
  <si>
    <t>Tracking #:</t>
  </si>
  <si>
    <t xml:space="preserve"> tomtop_sales</t>
  </si>
  <si>
    <t>New Bright MXDL 3W LED Pen Torch Flashlight 1x AAA Battery Torch With Clip HKUK</t>
  </si>
  <si>
    <t>350967806680</t>
  </si>
  <si>
    <t>hittime_hk</t>
  </si>
  <si>
    <t>8x Ni-Mh 4/5 SubC Sub C 1.2V 2800mAh Rechargeable Battery with Tab Blue</t>
  </si>
  <si>
    <t>more-things</t>
  </si>
  <si>
    <t xml:space="preserve">361333576403 </t>
  </si>
  <si>
    <t>10x 35mm Alligator Leads Crocodile Test Clip Fr Electrical Jumper Wire Cable</t>
  </si>
  <si>
    <t>snakewang2005</t>
  </si>
  <si>
    <t xml:space="preserve">231791026123 </t>
  </si>
  <si>
    <t>HoldPeak HP-890CN LCD Digital Multimeter DC AC Volt Current Cap Temp Tester 4MZ4</t>
  </si>
  <si>
    <t xml:space="preserve">351500753713 </t>
  </si>
  <si>
    <t>351680369120</t>
  </si>
  <si>
    <t>Top-sell Third Hand Soldering Iron Stand Helping Magnifying Tool Magnifier Q2F9</t>
  </si>
  <si>
    <t>ETSSD1000223317YQ</t>
  </si>
  <si>
    <t>Заказано</t>
  </si>
  <si>
    <t>Наименование</t>
  </si>
  <si>
    <t>Продавец</t>
  </si>
  <si>
    <t>Связаться</t>
  </si>
  <si>
    <t>Стоимость единицы</t>
  </si>
  <si>
    <t>Кол-во</t>
  </si>
  <si>
    <t>Ст-ть доставки</t>
  </si>
  <si>
    <t>Отправлено</t>
  </si>
  <si>
    <t>Где посылка?</t>
  </si>
  <si>
    <t>TrackIt</t>
  </si>
  <si>
    <t>Почта России</t>
  </si>
  <si>
    <t>17track</t>
  </si>
  <si>
    <t>Трекеры: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</si>
</sst>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  <numFmt numFmtId="179" formatCode="[$$-409]#,##0.00"/>
    <numFmt numFmtId="180" formatCode="[$£-809]#,##0.00"/>
    <numFmt numFmtId="181" formatCode="[&gt;999999]#,##0.0,,&quot; млн.р.&quot;;[&gt;1000]0.0,&quot; тыс.р.&quot;;0.0&quot; р.&quot;"/>
    <numFmt numFmtId="182" formatCode="#,##0.00_р_."/>
    <numFmt numFmtId="183" formatCode="#,##0.00&quot;р.&quot;"/>
    <numFmt numFmtId="184" formatCode="0.0"/>
    <numFmt numFmtId="185" formatCode="#,##0.0&quot;р.&quot;"/>
    <numFmt numFmtId="186" formatCode="[&gt;999999]#,##0.00,,&quot; млн.р.&quot;;[&gt;1000]0.00,&quot; тыс.р.&quot;;0.00&quot; р.&quot;"/>
    <numFmt numFmtId="187" formatCode="[&gt;999999]#,##0.000,,&quot; млн.р.&quot;;[&gt;1000]0.000,&quot; тыс.р.&quot;;0.000&quot; р.&quot;"/>
    <numFmt numFmtId="188" formatCode="[&gt;999999]#,##0.0000,,&quot; млн.р.&quot;;[&gt;1000]0.0000,&quot; тыс.р.&quot;;0.0000&quot; р.&quot;"/>
    <numFmt numFmtId="189" formatCode="[&gt;999999]#,##0.00000,,&quot; млн.р.&quot;;[&gt;1000]0.00000,&quot; тыс.р.&quot;;0.00000&quot; р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u val="single"/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53" applyFont="1" applyFill="1" applyAlignment="1">
      <alignment horizontal="center" vertical="center" textRotation="90"/>
      <protection/>
    </xf>
    <xf numFmtId="0" fontId="5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vertical="center" shrinkToFit="1"/>
      <protection/>
    </xf>
    <xf numFmtId="179" fontId="8" fillId="0" borderId="0" xfId="53" applyNumberFormat="1" applyFont="1" applyFill="1" applyAlignment="1">
      <alignment horizontal="center" vertical="center"/>
      <protection/>
    </xf>
    <xf numFmtId="179" fontId="9" fillId="0" borderId="0" xfId="53" applyNumberFormat="1" applyFont="1" applyFill="1" applyAlignment="1">
      <alignment horizontal="center" vertical="center" shrinkToFit="1"/>
      <protection/>
    </xf>
    <xf numFmtId="177" fontId="8" fillId="0" borderId="0" xfId="53" applyNumberFormat="1" applyFont="1" applyFill="1" applyAlignment="1">
      <alignment vertical="center" shrinkToFit="1"/>
      <protection/>
    </xf>
    <xf numFmtId="177" fontId="8" fillId="0" borderId="0" xfId="53" applyNumberFormat="1" applyFont="1" applyFill="1" applyAlignment="1">
      <alignment horizontal="center" vertical="center" shrinkToFi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79" fontId="9" fillId="0" borderId="10" xfId="53" applyNumberFormat="1" applyFont="1" applyFill="1" applyBorder="1" applyAlignment="1">
      <alignment horizontal="center" vertical="center" wrapText="1"/>
      <protection/>
    </xf>
    <xf numFmtId="177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14" fontId="13" fillId="0" borderId="11" xfId="54" applyNumberFormat="1" applyFont="1" applyFill="1" applyBorder="1" applyAlignment="1">
      <alignment vertical="center" textRotation="90"/>
      <protection/>
    </xf>
    <xf numFmtId="0" fontId="10" fillId="0" borderId="11" xfId="42" applyFont="1" applyFill="1" applyBorder="1" applyAlignment="1" applyProtection="1">
      <alignment vertical="center" wrapText="1"/>
      <protection/>
    </xf>
    <xf numFmtId="0" fontId="15" fillId="0" borderId="11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 shrinkToFit="1"/>
      <protection/>
    </xf>
    <xf numFmtId="14" fontId="16" fillId="0" borderId="11" xfId="54" applyNumberFormat="1" applyFont="1" applyFill="1" applyBorder="1" applyAlignment="1">
      <alignment horizontal="center" vertical="center"/>
      <protection/>
    </xf>
    <xf numFmtId="177" fontId="17" fillId="0" borderId="11" xfId="53" applyNumberFormat="1" applyFont="1" applyFill="1" applyBorder="1" applyAlignment="1">
      <alignment horizontal="center" vertical="center" shrinkToFit="1"/>
      <protection/>
    </xf>
    <xf numFmtId="0" fontId="19" fillId="0" borderId="0" xfId="53" applyFont="1" applyFill="1" applyAlignment="1">
      <alignment horizontal="center" vertical="center" textRotation="90"/>
      <protection/>
    </xf>
    <xf numFmtId="49" fontId="6" fillId="0" borderId="0" xfId="53" applyNumberFormat="1" applyFont="1" applyFill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shrinkToFit="1"/>
      <protection/>
    </xf>
    <xf numFmtId="49" fontId="14" fillId="0" borderId="11" xfId="54" applyNumberFormat="1" applyFont="1" applyFill="1" applyBorder="1" applyAlignment="1" quotePrefix="1">
      <alignment vertical="center" wrapText="1"/>
      <protection/>
    </xf>
    <xf numFmtId="181" fontId="13" fillId="0" borderId="11" xfId="54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 shrinkToFit="1"/>
      <protection/>
    </xf>
    <xf numFmtId="179" fontId="20" fillId="0" borderId="10" xfId="53" applyNumberFormat="1" applyFont="1" applyFill="1" applyBorder="1" applyAlignment="1">
      <alignment horizontal="center" vertical="center" wrapText="1"/>
      <protection/>
    </xf>
    <xf numFmtId="0" fontId="21" fillId="0" borderId="11" xfId="42" applyFill="1" applyBorder="1" applyAlignment="1" applyProtection="1">
      <alignment vertical="center" wrapText="1"/>
      <protection/>
    </xf>
    <xf numFmtId="49" fontId="14" fillId="0" borderId="11" xfId="54" applyNumberFormat="1" applyFont="1" applyFill="1" applyBorder="1" applyAlignment="1">
      <alignment vertical="center" wrapText="1"/>
      <protection/>
    </xf>
    <xf numFmtId="183" fontId="16" fillId="0" borderId="11" xfId="54" applyNumberFormat="1" applyFont="1" applyFill="1" applyBorder="1" applyAlignment="1">
      <alignment horizontal="center" vertical="center"/>
      <protection/>
    </xf>
    <xf numFmtId="183" fontId="11" fillId="0" borderId="11" xfId="54" applyNumberFormat="1" applyFont="1" applyFill="1" applyBorder="1" applyAlignment="1">
      <alignment horizontal="center" vertical="center"/>
      <protection/>
    </xf>
    <xf numFmtId="0" fontId="21" fillId="0" borderId="11" xfId="42" applyBorder="1" applyAlignment="1" applyProtection="1">
      <alignment vertical="center" wrapText="1"/>
      <protection/>
    </xf>
    <xf numFmtId="0" fontId="10" fillId="0" borderId="0" xfId="42" applyFont="1" applyFill="1" applyAlignment="1" applyProtection="1">
      <alignment vertical="center"/>
      <protection/>
    </xf>
    <xf numFmtId="0" fontId="21" fillId="0" borderId="0" xfId="42" applyFont="1" applyFill="1" applyAlignment="1">
      <alignment vertical="center" shrinkToFit="1"/>
    </xf>
    <xf numFmtId="0" fontId="21" fillId="0" borderId="0" xfId="42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y eBay" xfId="53"/>
    <cellStyle name="Обычный_Условное форматирование - ЗЕБРА по смене значе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bay.com/itm/350967806680" TargetMode="External" /><Relationship Id="rId3" Type="http://schemas.openxmlformats.org/officeDocument/2006/relationships/hyperlink" Target="http://www.ebay.com/itm/3509678066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2</xdr:row>
      <xdr:rowOff>38100</xdr:rowOff>
    </xdr:from>
    <xdr:to>
      <xdr:col>13</xdr:col>
      <xdr:colOff>676275</xdr:colOff>
      <xdr:row>2</xdr:row>
      <xdr:rowOff>371475</xdr:rowOff>
    </xdr:to>
    <xdr:pic>
      <xdr:nvPicPr>
        <xdr:cNvPr id="1" name="Picture 293">
          <a:hlinkClick r:id="rId3"/>
        </xdr:cNvPr>
        <xdr:cNvPicPr preferRelativeResize="1">
          <a:picLocks noChangeAspect="1"/>
        </xdr:cNvPicPr>
      </xdr:nvPicPr>
      <xdr:blipFill>
        <a:blip r:embed="rId1"/>
        <a:srcRect l="53700" t="5955" r="3799" b="55955"/>
        <a:stretch>
          <a:fillRect/>
        </a:stretch>
      </xdr:blipFill>
      <xdr:spPr>
        <a:xfrm>
          <a:off x="11115675" y="8572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bay.com/itm/350967806680" TargetMode="External" /><Relationship Id="rId2" Type="http://schemas.openxmlformats.org/officeDocument/2006/relationships/hyperlink" Target="http://www.ebay.com/usr/hittime_hk?_trksid=p2047675.l2559" TargetMode="External" /><Relationship Id="rId3" Type="http://schemas.openxmlformats.org/officeDocument/2006/relationships/hyperlink" Target="http://contact.ebay.com/ws/eBayISAPI.dll?FindAnswers&amp;frm=3998&amp;iid=350967806680&amp;redirect=0&amp;requested=hittime_hk" TargetMode="External" /><Relationship Id="rId4" Type="http://schemas.openxmlformats.org/officeDocument/2006/relationships/hyperlink" Target="http://www.ebay.com/itm/361333576403" TargetMode="External" /><Relationship Id="rId5" Type="http://schemas.openxmlformats.org/officeDocument/2006/relationships/hyperlink" Target="http://www.ebay.com/usr/more-things?_trksid=p2047675.l2559" TargetMode="External" /><Relationship Id="rId6" Type="http://schemas.openxmlformats.org/officeDocument/2006/relationships/hyperlink" Target="http://contact.ebay.com/ws/eBayISAPI.dll?FindAnswers&amp;redirect=0&amp;iid=361333576403&amp;requested=more-things" TargetMode="External" /><Relationship Id="rId7" Type="http://schemas.openxmlformats.org/officeDocument/2006/relationships/hyperlink" Target="http://www.ebay.com/itm/10x-35mm-Alligator-Leads-Crocodile-Test-Clip-Fr-Electrical-Jumper-Wire-Cable-/231791026123?hash=item35f7d25fcb:g:jRkAAOSwhkRWdN8D" TargetMode="External" /><Relationship Id="rId8" Type="http://schemas.openxmlformats.org/officeDocument/2006/relationships/hyperlink" Target="http://www.ebay.com/usr/snakewang2005?_trksid=p2047675.l2559" TargetMode="External" /><Relationship Id="rId9" Type="http://schemas.openxmlformats.org/officeDocument/2006/relationships/hyperlink" Target="http://contact.ebay.com/ws/eBayISAPI.dll?FindAnswers&amp;redirect=0&amp;iid=231791026123&amp;requested=snakewang2005" TargetMode="External" /><Relationship Id="rId10" Type="http://schemas.openxmlformats.org/officeDocument/2006/relationships/hyperlink" Target="http://www.ebay.com/itm/HoldPeak-HP-890CN-LCD-Digital-Multimeter-DC-AC-Volt-Current-Cap-Temp-Tester-4MZ4-/351500753713?hash=item51d713db31:g:NG4AAOSw0JpV5rZa" TargetMode="External" /><Relationship Id="rId11" Type="http://schemas.openxmlformats.org/officeDocument/2006/relationships/hyperlink" Target="http://myworld.ebay.com/tomtop_sales" TargetMode="External" /><Relationship Id="rId12" Type="http://schemas.openxmlformats.org/officeDocument/2006/relationships/hyperlink" Target="http://myworld.ebay.com/tomtop_sales" TargetMode="External" /><Relationship Id="rId13" Type="http://schemas.openxmlformats.org/officeDocument/2006/relationships/hyperlink" Target="http://contact.ebay.com/ws/eBayISAPI.dll?FindAnswers&amp;redirect=0&amp;iid=351500753713&amp;requested=tomtop_deals" TargetMode="External" /><Relationship Id="rId14" Type="http://schemas.openxmlformats.org/officeDocument/2006/relationships/hyperlink" Target="http://contact.ebay.com/ws/eBayISAPI.dll?FindAnswers&amp;frm=3998&amp;iid=351680369120&amp;redirect=0&amp;requested=tomtop_deals" TargetMode="External" /><Relationship Id="rId15" Type="http://schemas.openxmlformats.org/officeDocument/2006/relationships/hyperlink" Target="http://www.ebay.com/itm/Top-sell-Third-Hand-Soldering-Iron-Stand-Helping-Magnifying-Tool-Magnifier-Q2F9-/351680369120?hash=item51e1c891e0" TargetMode="External" /><Relationship Id="rId16" Type="http://schemas.openxmlformats.org/officeDocument/2006/relationships/hyperlink" Target="http://gdeposylka.ru/" TargetMode="External" /><Relationship Id="rId17" Type="http://schemas.openxmlformats.org/officeDocument/2006/relationships/hyperlink" Target="https://www.pochta.ru/tracking" TargetMode="External" /><Relationship Id="rId18" Type="http://schemas.openxmlformats.org/officeDocument/2006/relationships/hyperlink" Target="http://www.trackitonline.ru/?service=track" TargetMode="External" /><Relationship Id="rId19" Type="http://schemas.openxmlformats.org/officeDocument/2006/relationships/hyperlink" Target="http://www.17track.net/ru/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N1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6" sqref="O6"/>
    </sheetView>
  </sheetViews>
  <sheetFormatPr defaultColWidth="9.00390625" defaultRowHeight="12.75" outlineLevelCol="1"/>
  <cols>
    <col min="1" max="1" width="3.00390625" style="25" customWidth="1"/>
    <col min="2" max="2" width="27.625" style="5" customWidth="1"/>
    <col min="3" max="3" width="11.375" style="26" customWidth="1" outlineLevel="1"/>
    <col min="4" max="4" width="4.50390625" style="3" customWidth="1"/>
    <col min="5" max="5" width="12.50390625" style="4" bestFit="1" customWidth="1"/>
    <col min="6" max="6" width="9.50390625" style="5" customWidth="1" outlineLevel="1"/>
    <col min="7" max="7" width="11.625" style="6" customWidth="1"/>
    <col min="8" max="8" width="8.875" style="7" customWidth="1" outlineLevel="1"/>
    <col min="9" max="9" width="11.00390625" style="8" customWidth="1"/>
    <col min="10" max="10" width="13.50390625" style="30" customWidth="1"/>
    <col min="11" max="11" width="15.125" style="9" bestFit="1" customWidth="1"/>
    <col min="12" max="12" width="8.50390625" style="10" customWidth="1"/>
    <col min="13" max="13" width="8.00390625" style="5" customWidth="1"/>
    <col min="14" max="14" width="14.25390625" style="5" customWidth="1"/>
    <col min="15" max="16384" width="8.875" style="5" customWidth="1"/>
  </cols>
  <sheetData>
    <row r="1" spans="1:14" ht="23.25">
      <c r="A1" s="1"/>
      <c r="B1" s="2" t="s">
        <v>0</v>
      </c>
      <c r="J1" s="8" t="s">
        <v>34</v>
      </c>
      <c r="K1" s="37" t="s">
        <v>30</v>
      </c>
      <c r="L1" s="38" t="s">
        <v>31</v>
      </c>
      <c r="M1" s="39" t="s">
        <v>33</v>
      </c>
      <c r="N1" s="39" t="s">
        <v>32</v>
      </c>
    </row>
    <row r="2" spans="1:13" s="18" customFormat="1" ht="41.25">
      <c r="A2" s="11" t="s">
        <v>22</v>
      </c>
      <c r="B2" s="12" t="s">
        <v>23</v>
      </c>
      <c r="C2" s="13" t="s">
        <v>2</v>
      </c>
      <c r="D2" s="14" t="s">
        <v>27</v>
      </c>
      <c r="E2" s="15" t="s">
        <v>24</v>
      </c>
      <c r="F2" s="15" t="s">
        <v>25</v>
      </c>
      <c r="G2" s="16" t="s">
        <v>26</v>
      </c>
      <c r="H2" s="16" t="s">
        <v>28</v>
      </c>
      <c r="I2" s="16" t="s">
        <v>4</v>
      </c>
      <c r="J2" s="31" t="s">
        <v>6</v>
      </c>
      <c r="K2" s="16" t="s">
        <v>29</v>
      </c>
      <c r="L2" s="17" t="s">
        <v>5</v>
      </c>
      <c r="M2" s="16" t="s">
        <v>3</v>
      </c>
    </row>
    <row r="3" spans="1:13" ht="36">
      <c r="A3" s="19">
        <v>42447</v>
      </c>
      <c r="B3" s="32" t="s">
        <v>8</v>
      </c>
      <c r="C3" s="33" t="s">
        <v>9</v>
      </c>
      <c r="D3" s="21">
        <v>3</v>
      </c>
      <c r="E3" s="20" t="s">
        <v>10</v>
      </c>
      <c r="F3" s="36" t="s">
        <v>1</v>
      </c>
      <c r="G3" s="34">
        <v>157</v>
      </c>
      <c r="H3" s="29"/>
      <c r="I3" s="35">
        <f>IF(G3,G3*D3+H3,"")</f>
        <v>471</v>
      </c>
      <c r="J3" s="22"/>
      <c r="K3" s="23">
        <v>42448</v>
      </c>
      <c r="L3" s="24">
        <v>42472</v>
      </c>
      <c r="M3" s="27">
        <f ca="1">IF(K3,IF(L3,L3-K3,TODAY()-K3),"")</f>
        <v>24</v>
      </c>
    </row>
    <row r="4" spans="1:13" ht="53.25">
      <c r="A4" s="19">
        <v>42496</v>
      </c>
      <c r="B4" s="32" t="s">
        <v>11</v>
      </c>
      <c r="C4" s="33" t="s">
        <v>13</v>
      </c>
      <c r="D4" s="21">
        <v>1</v>
      </c>
      <c r="E4" s="32" t="s">
        <v>12</v>
      </c>
      <c r="F4" s="36" t="s">
        <v>1</v>
      </c>
      <c r="G4" s="34">
        <v>822</v>
      </c>
      <c r="H4" s="29"/>
      <c r="I4" s="35">
        <f aca="true" t="shared" si="0" ref="I4:I14">IF(G4,G4*D4+H4,"")</f>
        <v>822</v>
      </c>
      <c r="J4" s="22"/>
      <c r="K4" s="23">
        <v>42497</v>
      </c>
      <c r="L4" s="24"/>
      <c r="M4" s="27">
        <f ca="1">IF(K4,IF(L4,L4-K4,TODAY()-K4),"")</f>
        <v>19</v>
      </c>
    </row>
    <row r="5" spans="1:13" ht="53.25">
      <c r="A5" s="19">
        <v>42511</v>
      </c>
      <c r="B5" s="32" t="s">
        <v>17</v>
      </c>
      <c r="C5" s="33" t="s">
        <v>18</v>
      </c>
      <c r="D5" s="21">
        <v>2</v>
      </c>
      <c r="E5" s="32" t="s">
        <v>7</v>
      </c>
      <c r="F5" s="36" t="s">
        <v>1</v>
      </c>
      <c r="G5" s="34">
        <v>1681.75</v>
      </c>
      <c r="H5" s="29"/>
      <c r="I5" s="35">
        <f t="shared" si="0"/>
        <v>3363.5</v>
      </c>
      <c r="J5" s="22" t="s">
        <v>21</v>
      </c>
      <c r="K5" s="23">
        <v>42512</v>
      </c>
      <c r="L5" s="24"/>
      <c r="M5" s="27">
        <f ca="1">IF(K5,IF(L5,L5-K5,TODAY()-K5),"")</f>
        <v>4</v>
      </c>
    </row>
    <row r="6" spans="1:13" ht="53.25">
      <c r="A6" s="19">
        <v>42511</v>
      </c>
      <c r="B6" s="32" t="s">
        <v>20</v>
      </c>
      <c r="C6" s="33" t="s">
        <v>19</v>
      </c>
      <c r="D6" s="21">
        <v>1</v>
      </c>
      <c r="E6" s="32" t="s">
        <v>7</v>
      </c>
      <c r="F6" s="36" t="s">
        <v>1</v>
      </c>
      <c r="G6" s="34">
        <v>494.14</v>
      </c>
      <c r="H6" s="29"/>
      <c r="I6" s="35">
        <f t="shared" si="0"/>
        <v>494.14</v>
      </c>
      <c r="J6" s="22" t="s">
        <v>21</v>
      </c>
      <c r="K6" s="23">
        <v>42512</v>
      </c>
      <c r="L6" s="24"/>
      <c r="M6" s="27">
        <f ca="1">IF(K6,IF(L6,L6-K6,TODAY()-K6),"")</f>
        <v>4</v>
      </c>
    </row>
    <row r="7" spans="1:13" ht="53.25">
      <c r="A7" s="19">
        <v>42511</v>
      </c>
      <c r="B7" s="32" t="s">
        <v>14</v>
      </c>
      <c r="C7" s="33" t="s">
        <v>16</v>
      </c>
      <c r="D7" s="21">
        <v>1</v>
      </c>
      <c r="E7" s="32" t="s">
        <v>15</v>
      </c>
      <c r="F7" s="32" t="s">
        <v>1</v>
      </c>
      <c r="G7" s="34">
        <v>69.49</v>
      </c>
      <c r="H7" s="29"/>
      <c r="I7" s="35">
        <f t="shared" si="0"/>
        <v>69.49</v>
      </c>
      <c r="J7" s="22"/>
      <c r="K7" s="23"/>
      <c r="L7" s="24"/>
      <c r="M7" s="27">
        <f aca="true" ca="1" t="shared" si="1" ref="M7:M14">IF(K7,IF(L7,L7-K7,TODAY()-K7),"")</f>
      </c>
    </row>
    <row r="8" spans="1:13" ht="18">
      <c r="A8" s="19"/>
      <c r="B8" s="20"/>
      <c r="C8" s="28"/>
      <c r="D8" s="21"/>
      <c r="E8" s="20"/>
      <c r="F8" s="20"/>
      <c r="G8" s="34"/>
      <c r="H8" s="29"/>
      <c r="I8" s="35">
        <f t="shared" si="0"/>
      </c>
      <c r="J8" s="22"/>
      <c r="K8" s="23"/>
      <c r="L8" s="24"/>
      <c r="M8" s="27">
        <f ca="1" t="shared" si="1"/>
      </c>
    </row>
    <row r="9" spans="1:13" ht="18">
      <c r="A9" s="19"/>
      <c r="B9" s="20"/>
      <c r="C9" s="33"/>
      <c r="D9" s="21"/>
      <c r="E9" s="20"/>
      <c r="F9" s="20"/>
      <c r="G9" s="34"/>
      <c r="H9" s="29"/>
      <c r="I9" s="35">
        <f t="shared" si="0"/>
      </c>
      <c r="J9" s="22"/>
      <c r="K9" s="23"/>
      <c r="L9" s="24"/>
      <c r="M9" s="27">
        <f ca="1" t="shared" si="1"/>
      </c>
    </row>
    <row r="10" spans="1:13" ht="18">
      <c r="A10" s="19"/>
      <c r="B10" s="20"/>
      <c r="C10" s="28"/>
      <c r="D10" s="21"/>
      <c r="E10" s="20"/>
      <c r="F10" s="20"/>
      <c r="G10" s="34"/>
      <c r="H10" s="29"/>
      <c r="I10" s="35">
        <f t="shared" si="0"/>
      </c>
      <c r="J10" s="22"/>
      <c r="K10" s="23"/>
      <c r="L10" s="24"/>
      <c r="M10" s="27">
        <f ca="1" t="shared" si="1"/>
      </c>
    </row>
    <row r="11" spans="1:13" ht="18">
      <c r="A11" s="19"/>
      <c r="B11" s="20"/>
      <c r="C11" s="33"/>
      <c r="D11" s="21"/>
      <c r="E11" s="20"/>
      <c r="F11" s="20"/>
      <c r="G11" s="34"/>
      <c r="H11" s="29"/>
      <c r="I11" s="35">
        <f t="shared" si="0"/>
      </c>
      <c r="J11" s="22"/>
      <c r="K11" s="23"/>
      <c r="L11" s="24"/>
      <c r="M11" s="27">
        <f ca="1" t="shared" si="1"/>
      </c>
    </row>
    <row r="12" spans="1:13" ht="18">
      <c r="A12" s="19"/>
      <c r="B12" s="20"/>
      <c r="C12" s="28"/>
      <c r="D12" s="21"/>
      <c r="E12" s="20"/>
      <c r="F12" s="20"/>
      <c r="G12" s="34"/>
      <c r="H12" s="29"/>
      <c r="I12" s="35">
        <f t="shared" si="0"/>
      </c>
      <c r="J12" s="22"/>
      <c r="K12" s="23"/>
      <c r="L12" s="24"/>
      <c r="M12" s="27">
        <f ca="1" t="shared" si="1"/>
      </c>
    </row>
    <row r="13" spans="1:13" ht="18">
      <c r="A13" s="19"/>
      <c r="B13" s="20"/>
      <c r="C13" s="33"/>
      <c r="D13" s="21"/>
      <c r="E13" s="20"/>
      <c r="F13" s="20"/>
      <c r="G13" s="34"/>
      <c r="H13" s="29"/>
      <c r="I13" s="35">
        <f t="shared" si="0"/>
      </c>
      <c r="J13" s="22"/>
      <c r="K13" s="23"/>
      <c r="L13" s="24"/>
      <c r="M13" s="27">
        <f ca="1" t="shared" si="1"/>
      </c>
    </row>
    <row r="14" spans="1:13" ht="18">
      <c r="A14" s="19"/>
      <c r="B14" s="20"/>
      <c r="C14" s="28"/>
      <c r="D14" s="21"/>
      <c r="E14" s="20"/>
      <c r="F14" s="20"/>
      <c r="G14" s="34"/>
      <c r="H14" s="29"/>
      <c r="I14" s="35">
        <f t="shared" si="0"/>
      </c>
      <c r="J14" s="22"/>
      <c r="K14" s="23"/>
      <c r="L14" s="24"/>
      <c r="M14" s="27">
        <f ca="1" t="shared" si="1"/>
      </c>
    </row>
  </sheetData>
  <sheetProtection/>
  <autoFilter ref="A2:M14"/>
  <conditionalFormatting sqref="M3:M14">
    <cfRule type="expression" priority="1" dxfId="2" stopIfTrue="1">
      <formula>AND(ISNUMBER(L3),L3&lt;&gt;0)</formula>
    </cfRule>
  </conditionalFormatting>
  <conditionalFormatting sqref="A3:K14">
    <cfRule type="expression" priority="3" dxfId="0" stopIfTrue="1">
      <formula>MOD(SUM(-($C$2:$C2&lt;&gt;$C$3:$C3)),2)</formula>
    </cfRule>
  </conditionalFormatting>
  <conditionalFormatting sqref="L3:L14">
    <cfRule type="expression" priority="2" dxfId="2" stopIfTrue="1">
      <formula>AND(ISNUMBER(L3),L3&lt;&gt;0)</formula>
    </cfRule>
  </conditionalFormatting>
  <hyperlinks>
    <hyperlink ref="B3" r:id="rId1" tooltip="opensInNewWindowOrTab" display="New Bright MXDL 3W LED Pen Torch Flashlight 1x AAA Battery Torch With Clip HKUK"/>
    <hyperlink ref="E3" r:id="rId2" display="http://www.ebay.com/usr/hittime_hk?_trksid=p2047675.l2559"/>
    <hyperlink ref="F3" r:id="rId3" display="Contact seller"/>
    <hyperlink ref="B4" r:id="rId4" display="8x Ni-Mh 4/5 SubC Sub C 1.2V 2800mAh Rechargeable Battery with Tab Blue"/>
    <hyperlink ref="E4" r:id="rId5" display="more-things"/>
    <hyperlink ref="F4" r:id="rId6" display="Contact seller"/>
    <hyperlink ref="B7" r:id="rId7" display="10x 35mm Alligator Leads Crocodile Test Clip Fr Electrical Jumper Wire Cable"/>
    <hyperlink ref="E7" r:id="rId8" display="snakewang2005"/>
    <hyperlink ref="F7" r:id="rId9" display="Contact seller"/>
    <hyperlink ref="B5" r:id="rId10" display="HoldPeak HP-890CN LCD Digital Multimeter DC AC Volt Current Cap Temp Tester 4MZ4"/>
    <hyperlink ref="E5" r:id="rId11" display=" tomtop_sales"/>
    <hyperlink ref="E6" r:id="rId12" display=" tomtop_sales"/>
    <hyperlink ref="F5" r:id="rId13" display="Contact seller"/>
    <hyperlink ref="F6" r:id="rId14" display="Contact seller"/>
    <hyperlink ref="B6" r:id="rId15" display="Top-sell Third Hand Soldering Iron Stand Helping Magnifying Tool Magnifier Q2F9"/>
    <hyperlink ref="K1" r:id="rId16" display="Где посылка?"/>
    <hyperlink ref="N1" r:id="rId17" display="https://www.pochta.ru/tracking"/>
    <hyperlink ref="L1" r:id="rId18" display="http://www.trackitonline.ru/?service=track"/>
    <hyperlink ref="M1" r:id="rId19" display="http://www.17track.net/ru/"/>
  </hyperlinks>
  <printOptions/>
  <pageMargins left="0.75" right="0.75" top="1" bottom="1" header="0.5" footer="0.5"/>
  <pageSetup horizontalDpi="600" verticalDpi="600" orientation="portrait" paperSize="9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2" sqref="P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Alex_St</dc:creator>
  <cp:keywords/>
  <dc:description/>
  <cp:lastModifiedBy>AStasenko</cp:lastModifiedBy>
  <cp:lastPrinted>2012-12-17T16:58:20Z</cp:lastPrinted>
  <dcterms:created xsi:type="dcterms:W3CDTF">2002-01-25T16:21:33Z</dcterms:created>
  <dcterms:modified xsi:type="dcterms:W3CDTF">2016-05-26T05:54:09Z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