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popov.y\Downloads\"/>
    </mc:Choice>
  </mc:AlternateContent>
  <bookViews>
    <workbookView xWindow="1650" yWindow="2805" windowWidth="9060" windowHeight="7050" tabRatio="756"/>
  </bookViews>
  <sheets>
    <sheet name="gyj" sheetId="7" r:id="rId1"/>
    <sheet name="Лист1" sheetId="21" r:id="rId2"/>
  </sheets>
  <functionGroups builtInGroupCount="18"/>
  <definedNames>
    <definedName name="_xlnm._FilterDatabase" localSheetId="0" hidden="1">gyj!$R$3:$R$23</definedName>
    <definedName name="_xlnm.Print_Area" localSheetId="0">gyj!$A$1:$Q$31</definedName>
    <definedName name="развитие">#REF!</definedName>
  </definedNames>
  <calcPr calcId="162913"/>
</workbook>
</file>

<file path=xl/calcChain.xml><?xml version="1.0" encoding="utf-8"?>
<calcChain xmlns="http://schemas.openxmlformats.org/spreadsheetml/2006/main">
  <c r="S6" i="7" l="1"/>
  <c r="S8" i="7"/>
  <c r="S10" i="7"/>
  <c r="S12" i="7"/>
  <c r="S14" i="7"/>
  <c r="S16" i="7"/>
  <c r="S18" i="7"/>
  <c r="S20" i="7"/>
  <c r="S22" i="7"/>
  <c r="T6" i="7"/>
  <c r="T8" i="7"/>
  <c r="T10" i="7"/>
  <c r="T12" i="7"/>
  <c r="T14" i="7"/>
  <c r="T16" i="7"/>
  <c r="T18" i="7"/>
  <c r="T20" i="7"/>
  <c r="T22" i="7"/>
  <c r="S5" i="7"/>
  <c r="S7" i="7"/>
  <c r="S9" i="7"/>
  <c r="S11" i="7"/>
  <c r="S13" i="7"/>
  <c r="S15" i="7"/>
  <c r="S17" i="7"/>
  <c r="S19" i="7"/>
  <c r="S21" i="7"/>
  <c r="T5" i="7"/>
  <c r="T7" i="7"/>
  <c r="T9" i="7"/>
  <c r="T11" i="7"/>
  <c r="T13" i="7"/>
  <c r="T15" i="7"/>
  <c r="T17" i="7"/>
  <c r="T19" i="7"/>
  <c r="T21" i="7"/>
  <c r="T4" i="7"/>
  <c r="S4" i="7"/>
  <c r="H11" i="7" l="1"/>
  <c r="P11" i="7"/>
  <c r="P16" i="7"/>
  <c r="H16" i="7"/>
  <c r="I23" i="7"/>
  <c r="P23" i="7" s="1"/>
  <c r="B1" i="21" s="1"/>
  <c r="P4" i="7"/>
  <c r="H20" i="7"/>
  <c r="H4" i="7"/>
  <c r="A23" i="7"/>
  <c r="H23" i="7" s="1"/>
  <c r="A1" i="21" s="1"/>
  <c r="P20" i="7"/>
  <c r="Q16" i="7" l="1"/>
  <c r="Q4" i="7"/>
  <c r="Q11" i="7"/>
  <c r="Q20" i="7"/>
  <c r="Q23" i="7" s="1"/>
  <c r="C1" i="21" s="1"/>
</calcChain>
</file>

<file path=xl/sharedStrings.xml><?xml version="1.0" encoding="utf-8"?>
<sst xmlns="http://schemas.openxmlformats.org/spreadsheetml/2006/main" count="8" uniqueCount="1">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</sst>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2" fillId="0" borderId="0" xfId="0" applyFont="1" applyProtection="1"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0" borderId="2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/>
    <xf numFmtId="2" fontId="2" fillId="0" borderId="16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5" borderId="16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5" fillId="0" borderId="10" xfId="0" applyFont="1" applyFill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horizontal="center" wrapText="1"/>
    </xf>
    <xf numFmtId="0" fontId="5" fillId="0" borderId="11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164" fontId="2" fillId="5" borderId="11" xfId="0" applyNumberFormat="1" applyFont="1" applyFill="1" applyBorder="1" applyAlignment="1" applyProtection="1">
      <alignment horizontal="center" vertical="center"/>
    </xf>
    <xf numFmtId="164" fontId="2" fillId="5" borderId="15" xfId="0" applyNumberFormat="1" applyFont="1" applyFill="1" applyBorder="1" applyAlignment="1" applyProtection="1">
      <alignment horizontal="center" vertical="center"/>
    </xf>
    <xf numFmtId="164" fontId="2" fillId="5" borderId="17" xfId="0" applyNumberFormat="1" applyFont="1" applyFill="1" applyBorder="1" applyAlignment="1" applyProtection="1">
      <alignment horizontal="center" vertical="center"/>
    </xf>
    <xf numFmtId="164" fontId="2" fillId="5" borderId="18" xfId="0" applyNumberFormat="1" applyFont="1" applyFill="1" applyBorder="1" applyAlignment="1" applyProtection="1">
      <alignment horizontal="center" vertical="center"/>
    </xf>
    <xf numFmtId="164" fontId="2" fillId="5" borderId="21" xfId="0" applyNumberFormat="1" applyFont="1" applyFill="1" applyBorder="1" applyAlignment="1" applyProtection="1">
      <alignment horizontal="center" vertical="center"/>
    </xf>
    <xf numFmtId="164" fontId="2" fillId="5" borderId="16" xfId="0" applyNumberFormat="1" applyFont="1" applyFill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1"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0</xdr:row>
      <xdr:rowOff>178594</xdr:rowOff>
    </xdr:from>
    <xdr:to>
      <xdr:col>17</xdr:col>
      <xdr:colOff>130969</xdr:colOff>
      <xdr:row>1</xdr:row>
      <xdr:rowOff>416719</xdr:rowOff>
    </xdr:to>
    <xdr:sp macro="[0]!Скругленныйпрямоугольник1_Щелчок" textlink="">
      <xdr:nvSpPr>
        <xdr:cNvPr id="2" name="Скругленный прямоугольник 1"/>
        <xdr:cNvSpPr/>
      </xdr:nvSpPr>
      <xdr:spPr bwMode="auto">
        <a:xfrm>
          <a:off x="4607719" y="178594"/>
          <a:ext cx="654844" cy="476250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ru-RU" sz="1400"/>
            <a:t>скрыть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T51"/>
  <sheetViews>
    <sheetView tabSelected="1" zoomScale="80" zoomScaleNormal="80" workbookViewId="0">
      <selection activeCell="R9" sqref="R9"/>
    </sheetView>
  </sheetViews>
  <sheetFormatPr defaultColWidth="6.85546875" defaultRowHeight="12.75" x14ac:dyDescent="0.2"/>
  <cols>
    <col min="1" max="7" width="3.5703125" style="1" customWidth="1"/>
    <col min="8" max="8" width="8.140625" style="1" customWidth="1"/>
    <col min="9" max="15" width="3.5703125" style="1" customWidth="1"/>
    <col min="16" max="16" width="9.42578125" style="1" customWidth="1"/>
    <col min="17" max="17" width="9.28515625" style="1" customWidth="1"/>
    <col min="18" max="18" width="6.85546875" style="1" customWidth="1"/>
    <col min="19" max="19" width="9.42578125" style="1" customWidth="1"/>
    <col min="20" max="21" width="6.85546875" style="1" customWidth="1"/>
    <col min="22" max="16384" width="6.85546875" style="1"/>
  </cols>
  <sheetData>
    <row r="1" spans="1:20" ht="18.75" customHeight="1" x14ac:dyDescent="0.2">
      <c r="A1" s="37"/>
      <c r="B1" s="38"/>
      <c r="C1" s="38"/>
      <c r="D1" s="38"/>
      <c r="E1" s="38"/>
      <c r="F1" s="38"/>
      <c r="G1" s="38"/>
      <c r="H1" s="39"/>
      <c r="I1" s="37"/>
      <c r="J1" s="38"/>
      <c r="K1" s="38"/>
      <c r="L1" s="38"/>
      <c r="M1" s="38"/>
      <c r="N1" s="38"/>
      <c r="O1" s="38"/>
      <c r="P1" s="39"/>
      <c r="Q1" s="40"/>
    </row>
    <row r="2" spans="1:20" ht="42" customHeight="1" thickBot="1" x14ac:dyDescent="0.25">
      <c r="A2" s="24"/>
      <c r="B2" s="25"/>
      <c r="C2" s="25"/>
      <c r="D2" s="25"/>
      <c r="E2" s="25"/>
      <c r="F2" s="25"/>
      <c r="G2" s="25"/>
      <c r="H2" s="2"/>
      <c r="I2" s="24"/>
      <c r="J2" s="25"/>
      <c r="K2" s="25"/>
      <c r="L2" s="25"/>
      <c r="M2" s="25"/>
      <c r="N2" s="25"/>
      <c r="O2" s="25"/>
      <c r="P2" s="2"/>
      <c r="Q2" s="41"/>
    </row>
    <row r="3" spans="1:20" ht="17.25" customHeight="1" thickBo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5"/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4">
        <v>7</v>
      </c>
      <c r="P3" s="3"/>
      <c r="Q3" s="3"/>
    </row>
    <row r="4" spans="1:20" ht="15" customHeight="1" x14ac:dyDescent="0.2">
      <c r="A4" s="6"/>
      <c r="B4" s="7"/>
      <c r="C4" s="7"/>
      <c r="D4" s="7"/>
      <c r="E4" s="7"/>
      <c r="F4" s="7"/>
      <c r="G4" s="23"/>
      <c r="H4" s="34">
        <f>((SUM(S4:S10))/7)</f>
        <v>7</v>
      </c>
      <c r="I4" s="6"/>
      <c r="J4" s="7"/>
      <c r="K4" s="7"/>
      <c r="L4" s="23"/>
      <c r="M4" s="7"/>
      <c r="N4" s="7"/>
      <c r="O4" s="7"/>
      <c r="P4" s="34">
        <f>((SUM(T4:T10))/7)</f>
        <v>3.2857142857142856</v>
      </c>
      <c r="Q4" s="45">
        <f>H4*50%+P4*50%</f>
        <v>5.1428571428571423</v>
      </c>
      <c r="R4" s="1">
        <v>1</v>
      </c>
      <c r="S4" s="21">
        <f>CountColor(B4,$A$2)*B$3+CountColor(C4,$A$2)*C$3+CountColor(D4,$A$2)*D$3+CountColor(E4,$A$2)*E$3+CountColor(F4,$A$2)*F$3+CountColor(G4,$A$2)*G$3+CountColor(A4,$A$2)*A$3</f>
        <v>7</v>
      </c>
      <c r="T4" s="21">
        <f>CountColor(J4,$I$2)*J$3+CountColor(K4,$I$2)*K$3+CountColor(L4,$I$2)*L$3+CountColor(M4,$I$2)*M$3+CountColor(N4,$I$2)*N$3+CountColor(O4,$I$2)*O$3+CountColor(I4,$I$2)*I$3</f>
        <v>4</v>
      </c>
    </row>
    <row r="5" spans="1:20" ht="15" customHeight="1" x14ac:dyDescent="0.2">
      <c r="A5" s="8"/>
      <c r="B5" s="9"/>
      <c r="C5" s="9"/>
      <c r="D5" s="9"/>
      <c r="E5" s="9"/>
      <c r="F5" s="9"/>
      <c r="G5" s="26"/>
      <c r="H5" s="35"/>
      <c r="I5" s="8"/>
      <c r="J5" s="9"/>
      <c r="K5" s="9"/>
      <c r="L5" s="26"/>
      <c r="M5" s="9"/>
      <c r="N5" s="9"/>
      <c r="O5" s="9"/>
      <c r="P5" s="35"/>
      <c r="Q5" s="46"/>
      <c r="R5" s="1">
        <v>2</v>
      </c>
      <c r="S5" s="21">
        <f>CountColor(B5,$A$2)*B$3+CountColor(C5,$A$2)*C$3+CountColor(D5,$A$2)*D$3+CountColor(E5,$A$2)*E$3+CountColor(F5,$A$2)*F$3+CountColor(G5,$A$2)*G$3+CountColor(A5,$A$2)*A$3</f>
        <v>7</v>
      </c>
      <c r="T5" s="21">
        <f>CountColor(J5,$I$2)*J$3+CountColor(K5,$I$2)*K$3+CountColor(L5,$I$2)*L$3+CountColor(M5,$I$2)*M$3+CountColor(N5,$I$2)*N$3+CountColor(O5,$I$2)*O$3+CountColor(I5,$I$2)*I$3</f>
        <v>4</v>
      </c>
    </row>
    <row r="6" spans="1:20" ht="15" customHeight="1" x14ac:dyDescent="0.2">
      <c r="A6" s="8"/>
      <c r="B6" s="9"/>
      <c r="C6" s="9"/>
      <c r="D6" s="9"/>
      <c r="E6" s="9"/>
      <c r="F6" s="9"/>
      <c r="G6" s="26"/>
      <c r="H6" s="35"/>
      <c r="I6" s="8"/>
      <c r="J6" s="9"/>
      <c r="K6" s="26"/>
      <c r="L6" s="9"/>
      <c r="M6" s="9"/>
      <c r="N6" s="9"/>
      <c r="O6" s="9"/>
      <c r="P6" s="35"/>
      <c r="Q6" s="46"/>
      <c r="R6" s="1">
        <v>6</v>
      </c>
      <c r="S6" s="21">
        <f>CountColor(B6,$A$2)*B$3+CountColor(C6,$A$2)*C$3+CountColor(D6,$A$2)*D$3+CountColor(E6,$A$2)*E$3+CountColor(F6,$A$2)*F$3+CountColor(G6,$A$2)*G$3+CountColor(A6,$A$2)*A$3</f>
        <v>7</v>
      </c>
      <c r="T6" s="21">
        <f>CountColor(J6,$I$2)*J$3+CountColor(K6,$I$2)*K$3+CountColor(L6,$I$2)*L$3+CountColor(M6,$I$2)*M$3+CountColor(N6,$I$2)*N$3+CountColor(O6,$I$2)*O$3+CountColor(I6,$I$2)*I$3</f>
        <v>3</v>
      </c>
    </row>
    <row r="7" spans="1:20" ht="15" hidden="1" customHeight="1" x14ac:dyDescent="0.2">
      <c r="A7" s="8"/>
      <c r="B7" s="9"/>
      <c r="C7" s="9"/>
      <c r="D7" s="9"/>
      <c r="E7" s="9"/>
      <c r="F7" s="9"/>
      <c r="G7" s="26"/>
      <c r="H7" s="35"/>
      <c r="I7" s="8"/>
      <c r="J7" s="9"/>
      <c r="K7" s="26"/>
      <c r="L7" s="9"/>
      <c r="M7" s="9"/>
      <c r="N7" s="9"/>
      <c r="O7" s="9"/>
      <c r="P7" s="35"/>
      <c r="Q7" s="46"/>
      <c r="R7" s="1">
        <v>0</v>
      </c>
      <c r="S7" s="21">
        <f>CountColor(B7,$A$2)*B$3+CountColor(C7,$A$2)*C$3+CountColor(D7,$A$2)*D$3+CountColor(E7,$A$2)*E$3+CountColor(F7,$A$2)*F$3+CountColor(G7,$A$2)*G$3+CountColor(A7,$A$2)*A$3</f>
        <v>7</v>
      </c>
      <c r="T7" s="21">
        <f>CountColor(J7,$I$2)*J$3+CountColor(K7,$I$2)*K$3+CountColor(L7,$I$2)*L$3+CountColor(M7,$I$2)*M$3+CountColor(N7,$I$2)*N$3+CountColor(O7,$I$2)*O$3+CountColor(I7,$I$2)*I$3</f>
        <v>3</v>
      </c>
    </row>
    <row r="8" spans="1:20" ht="15" hidden="1" customHeight="1" x14ac:dyDescent="0.2">
      <c r="A8" s="8"/>
      <c r="B8" s="9"/>
      <c r="C8" s="9"/>
      <c r="D8" s="9"/>
      <c r="E8" s="9"/>
      <c r="F8" s="9"/>
      <c r="G8" s="26"/>
      <c r="H8" s="35"/>
      <c r="I8" s="8"/>
      <c r="J8" s="9"/>
      <c r="K8" s="26"/>
      <c r="L8" s="9"/>
      <c r="M8" s="9"/>
      <c r="N8" s="9"/>
      <c r="O8" s="9"/>
      <c r="P8" s="35"/>
      <c r="Q8" s="46"/>
      <c r="R8" s="1">
        <v>0</v>
      </c>
      <c r="S8" s="21">
        <f>CountColor(B8,$A$2)*B$3+CountColor(C8,$A$2)*C$3+CountColor(D8,$A$2)*D$3+CountColor(E8,$A$2)*E$3+CountColor(F8,$A$2)*F$3+CountColor(G8,$A$2)*G$3+CountColor(A8,$A$2)*A$3</f>
        <v>7</v>
      </c>
      <c r="T8" s="21">
        <f>CountColor(J8,$I$2)*J$3+CountColor(K8,$I$2)*K$3+CountColor(L8,$I$2)*L$3+CountColor(M8,$I$2)*M$3+CountColor(N8,$I$2)*N$3+CountColor(O8,$I$2)*O$3+CountColor(I8,$I$2)*I$3</f>
        <v>3</v>
      </c>
    </row>
    <row r="9" spans="1:20" ht="15" customHeight="1" x14ac:dyDescent="0.2">
      <c r="A9" s="8"/>
      <c r="B9" s="9"/>
      <c r="C9" s="9"/>
      <c r="D9" s="9"/>
      <c r="E9" s="9"/>
      <c r="F9" s="9"/>
      <c r="G9" s="26"/>
      <c r="H9" s="35"/>
      <c r="I9" s="8"/>
      <c r="J9" s="9"/>
      <c r="K9" s="26"/>
      <c r="L9" s="9"/>
      <c r="M9" s="9"/>
      <c r="N9" s="9"/>
      <c r="O9" s="9"/>
      <c r="P9" s="35"/>
      <c r="Q9" s="46"/>
      <c r="R9" s="1">
        <v>3</v>
      </c>
      <c r="S9" s="21">
        <f>CountColor(B9,$A$2)*B$3+CountColor(C9,$A$2)*C$3+CountColor(D9,$A$2)*D$3+CountColor(E9,$A$2)*E$3+CountColor(F9,$A$2)*F$3+CountColor(G9,$A$2)*G$3+CountColor(A9,$A$2)*A$3</f>
        <v>7</v>
      </c>
      <c r="T9" s="21">
        <f>CountColor(J9,$I$2)*J$3+CountColor(K9,$I$2)*K$3+CountColor(L9,$I$2)*L$3+CountColor(M9,$I$2)*M$3+CountColor(N9,$I$2)*N$3+CountColor(O9,$I$2)*O$3+CountColor(I9,$I$2)*I$3</f>
        <v>3</v>
      </c>
    </row>
    <row r="10" spans="1:20" ht="15" customHeight="1" thickBot="1" x14ac:dyDescent="0.25">
      <c r="A10" s="10"/>
      <c r="B10" s="11"/>
      <c r="C10" s="11"/>
      <c r="D10" s="11"/>
      <c r="E10" s="11"/>
      <c r="F10" s="11"/>
      <c r="G10" s="27"/>
      <c r="H10" s="35"/>
      <c r="I10" s="10"/>
      <c r="J10" s="11"/>
      <c r="K10" s="27"/>
      <c r="L10" s="11"/>
      <c r="M10" s="11"/>
      <c r="N10" s="11"/>
      <c r="O10" s="11"/>
      <c r="P10" s="35"/>
      <c r="Q10" s="47"/>
      <c r="R10" s="1">
        <v>4</v>
      </c>
      <c r="S10" s="21">
        <f>CountColor(B10,$A$2)*B$3+CountColor(C10,$A$2)*C$3+CountColor(D10,$A$2)*D$3+CountColor(E10,$A$2)*E$3+CountColor(F10,$A$2)*F$3+CountColor(G10,$A$2)*G$3+CountColor(A10,$A$2)*A$3</f>
        <v>7</v>
      </c>
      <c r="T10" s="21">
        <f>CountColor(J10,$I$2)*J$3+CountColor(K10,$I$2)*K$3+CountColor(L10,$I$2)*L$3+CountColor(M10,$I$2)*M$3+CountColor(N10,$I$2)*N$3+CountColor(O10,$I$2)*O$3+CountColor(I10,$I$2)*I$3</f>
        <v>3</v>
      </c>
    </row>
    <row r="11" spans="1:20" ht="23.25" customHeight="1" x14ac:dyDescent="0.2">
      <c r="A11" s="6"/>
      <c r="B11" s="7"/>
      <c r="C11" s="7"/>
      <c r="D11" s="7"/>
      <c r="E11" s="23"/>
      <c r="F11" s="7"/>
      <c r="G11" s="7"/>
      <c r="H11" s="34">
        <f>((SUM(S11:S15))/5)</f>
        <v>6</v>
      </c>
      <c r="I11" s="6"/>
      <c r="J11" s="7"/>
      <c r="K11" s="7"/>
      <c r="L11" s="23"/>
      <c r="M11" s="7"/>
      <c r="N11" s="7"/>
      <c r="O11" s="7"/>
      <c r="P11" s="34">
        <f>((SUM(T11:T15))/5)</f>
        <v>3.4</v>
      </c>
      <c r="Q11" s="42">
        <f>H11*50%+P11*50%</f>
        <v>4.7</v>
      </c>
      <c r="R11" s="1">
        <v>96</v>
      </c>
      <c r="S11" s="21">
        <f>CountColor(B11,$A$2)*B$3+CountColor(C11,$A$2)*C$3+CountColor(D11,$A$2)*D$3+CountColor(E11,$A$2)*E$3+CountColor(F11,$A$2)*F$3+CountColor(G11,$A$2)*G$3+CountColor(A11,$A$2)*A$3</f>
        <v>5</v>
      </c>
      <c r="T11" s="21">
        <f>CountColor(J11,$I$2)*J$3+CountColor(K11,$I$2)*K$3+CountColor(L11,$I$2)*L$3+CountColor(M11,$I$2)*M$3+CountColor(N11,$I$2)*N$3+CountColor(O11,$I$2)*O$3+CountColor(I11,$I$2)*I$3</f>
        <v>4</v>
      </c>
    </row>
    <row r="12" spans="1:20" ht="24" customHeight="1" x14ac:dyDescent="0.2">
      <c r="A12" s="8"/>
      <c r="B12" s="9"/>
      <c r="C12" s="9"/>
      <c r="D12" s="9"/>
      <c r="E12" s="9"/>
      <c r="F12" s="9"/>
      <c r="G12" s="26"/>
      <c r="H12" s="35"/>
      <c r="I12" s="8"/>
      <c r="J12" s="9"/>
      <c r="K12" s="26"/>
      <c r="L12" s="9"/>
      <c r="M12" s="9"/>
      <c r="N12" s="9"/>
      <c r="O12" s="9"/>
      <c r="P12" s="35"/>
      <c r="Q12" s="43"/>
      <c r="R12" s="1">
        <v>32</v>
      </c>
      <c r="S12" s="21">
        <f>CountColor(B12,$A$2)*B$3+CountColor(C12,$A$2)*C$3+CountColor(D12,$A$2)*D$3+CountColor(E12,$A$2)*E$3+CountColor(F12,$A$2)*F$3+CountColor(G12,$A$2)*G$3+CountColor(A12,$A$2)*A$3</f>
        <v>7</v>
      </c>
      <c r="T12" s="21">
        <f>CountColor(J12,$I$2)*J$3+CountColor(K12,$I$2)*K$3+CountColor(L12,$I$2)*L$3+CountColor(M12,$I$2)*M$3+CountColor(N12,$I$2)*N$3+CountColor(O12,$I$2)*O$3+CountColor(I12,$I$2)*I$3</f>
        <v>3</v>
      </c>
    </row>
    <row r="13" spans="1:20" ht="27" customHeight="1" x14ac:dyDescent="0.2">
      <c r="A13" s="8"/>
      <c r="B13" s="9"/>
      <c r="C13" s="9"/>
      <c r="D13" s="9"/>
      <c r="E13" s="9"/>
      <c r="F13" s="9"/>
      <c r="G13" s="26"/>
      <c r="H13" s="35"/>
      <c r="I13" s="8"/>
      <c r="J13" s="9"/>
      <c r="K13" s="26"/>
      <c r="L13" s="9"/>
      <c r="M13" s="9"/>
      <c r="N13" s="9"/>
      <c r="O13" s="9"/>
      <c r="P13" s="35"/>
      <c r="Q13" s="43"/>
      <c r="R13" s="1">
        <v>49.75</v>
      </c>
      <c r="S13" s="21">
        <f>CountColor(B13,$A$2)*B$3+CountColor(C13,$A$2)*C$3+CountColor(D13,$A$2)*D$3+CountColor(E13,$A$2)*E$3+CountColor(F13,$A$2)*F$3+CountColor(G13,$A$2)*G$3+CountColor(A13,$A$2)*A$3</f>
        <v>7</v>
      </c>
      <c r="T13" s="21">
        <f>CountColor(J13,$I$2)*J$3+CountColor(K13,$I$2)*K$3+CountColor(L13,$I$2)*L$3+CountColor(M13,$I$2)*M$3+CountColor(N13,$I$2)*N$3+CountColor(O13,$I$2)*O$3+CountColor(I13,$I$2)*I$3</f>
        <v>3</v>
      </c>
    </row>
    <row r="14" spans="1:20" ht="26.25" customHeight="1" x14ac:dyDescent="0.2">
      <c r="A14" s="8"/>
      <c r="B14" s="9"/>
      <c r="C14" s="9"/>
      <c r="D14" s="26"/>
      <c r="E14" s="9"/>
      <c r="F14" s="9"/>
      <c r="G14" s="9"/>
      <c r="H14" s="35"/>
      <c r="I14" s="8"/>
      <c r="J14" s="9"/>
      <c r="K14" s="26"/>
      <c r="L14" s="9"/>
      <c r="M14" s="9"/>
      <c r="N14" s="9"/>
      <c r="O14" s="9"/>
      <c r="P14" s="35"/>
      <c r="Q14" s="43"/>
      <c r="R14" s="1">
        <v>56.5</v>
      </c>
      <c r="S14" s="21">
        <f>CountColor(B14,$A$2)*B$3+CountColor(C14,$A$2)*C$3+CountColor(D14,$A$2)*D$3+CountColor(E14,$A$2)*E$3+CountColor(F14,$A$2)*F$3+CountColor(G14,$A$2)*G$3+CountColor(A14,$A$2)*A$3</f>
        <v>4</v>
      </c>
      <c r="T14" s="21">
        <f>CountColor(J14,$I$2)*J$3+CountColor(K14,$I$2)*K$3+CountColor(L14,$I$2)*L$3+CountColor(M14,$I$2)*M$3+CountColor(N14,$I$2)*N$3+CountColor(O14,$I$2)*O$3+CountColor(I14,$I$2)*I$3</f>
        <v>3</v>
      </c>
    </row>
    <row r="15" spans="1:20" ht="20.25" customHeight="1" thickBot="1" x14ac:dyDescent="0.25">
      <c r="A15" s="12"/>
      <c r="B15" s="13"/>
      <c r="C15" s="13"/>
      <c r="D15" s="13"/>
      <c r="E15" s="13"/>
      <c r="F15" s="13"/>
      <c r="G15" s="28"/>
      <c r="H15" s="36"/>
      <c r="I15" s="12"/>
      <c r="J15" s="13"/>
      <c r="K15" s="13"/>
      <c r="L15" s="28"/>
      <c r="M15" s="13"/>
      <c r="N15" s="13"/>
      <c r="O15" s="13"/>
      <c r="P15" s="36"/>
      <c r="Q15" s="44"/>
      <c r="R15" s="1">
        <v>63.25</v>
      </c>
      <c r="S15" s="21">
        <f>CountColor(B15,$A$2)*B$3+CountColor(C15,$A$2)*C$3+CountColor(D15,$A$2)*D$3+CountColor(E15,$A$2)*E$3+CountColor(F15,$A$2)*F$3+CountColor(G15,$A$2)*G$3+CountColor(A15,$A$2)*A$3</f>
        <v>7</v>
      </c>
      <c r="T15" s="21">
        <f>CountColor(J15,$I$2)*J$3+CountColor(K15,$I$2)*K$3+CountColor(L15,$I$2)*L$3+CountColor(M15,$I$2)*M$3+CountColor(N15,$I$2)*N$3+CountColor(O15,$I$2)*O$3+CountColor(I15,$I$2)*I$3</f>
        <v>4</v>
      </c>
    </row>
    <row r="16" spans="1:20" ht="25.5" customHeight="1" x14ac:dyDescent="0.2">
      <c r="A16" s="6"/>
      <c r="B16" s="7"/>
      <c r="C16" s="7"/>
      <c r="D16" s="7"/>
      <c r="E16" s="7"/>
      <c r="F16" s="7"/>
      <c r="G16" s="23"/>
      <c r="H16" s="34">
        <f>((SUM(S16:S19))/4)</f>
        <v>5.5</v>
      </c>
      <c r="I16" s="6"/>
      <c r="J16" s="7"/>
      <c r="K16" s="23"/>
      <c r="L16" s="7"/>
      <c r="M16" s="7"/>
      <c r="N16" s="7"/>
      <c r="O16" s="7"/>
      <c r="P16" s="34">
        <f>((SUM(T16:T19))/4)</f>
        <v>4.25</v>
      </c>
      <c r="Q16" s="42">
        <f>H16*50%+P16*50%</f>
        <v>4.875</v>
      </c>
      <c r="R16" s="1">
        <v>70</v>
      </c>
      <c r="S16" s="21">
        <f>CountColor(B16,$A$2)*B$3+CountColor(C16,$A$2)*C$3+CountColor(D16,$A$2)*D$3+CountColor(E16,$A$2)*E$3+CountColor(F16,$A$2)*F$3+CountColor(G16,$A$2)*G$3+CountColor(A16,$A$2)*A$3</f>
        <v>7</v>
      </c>
      <c r="T16" s="21">
        <f>CountColor(J16,$I$2)*J$3+CountColor(K16,$I$2)*K$3+CountColor(L16,$I$2)*L$3+CountColor(M16,$I$2)*M$3+CountColor(N16,$I$2)*N$3+CountColor(O16,$I$2)*O$3+CountColor(I16,$I$2)*I$3</f>
        <v>3</v>
      </c>
    </row>
    <row r="17" spans="1:20" ht="26.25" customHeight="1" x14ac:dyDescent="0.2">
      <c r="A17" s="8"/>
      <c r="B17" s="9"/>
      <c r="C17" s="26"/>
      <c r="D17" s="9"/>
      <c r="E17" s="9"/>
      <c r="F17" s="9"/>
      <c r="G17" s="9"/>
      <c r="H17" s="35"/>
      <c r="I17" s="8"/>
      <c r="J17" s="9"/>
      <c r="K17" s="9"/>
      <c r="L17" s="9"/>
      <c r="M17" s="9"/>
      <c r="N17" s="26"/>
      <c r="O17" s="9"/>
      <c r="P17" s="35"/>
      <c r="Q17" s="43"/>
      <c r="R17" s="1">
        <v>76.75</v>
      </c>
      <c r="S17" s="21">
        <f>CountColor(B17,$A$2)*B$3+CountColor(C17,$A$2)*C$3+CountColor(D17,$A$2)*D$3+CountColor(E17,$A$2)*E$3+CountColor(F17,$A$2)*F$3+CountColor(G17,$A$2)*G$3+CountColor(A17,$A$2)*A$3</f>
        <v>3</v>
      </c>
      <c r="T17" s="21">
        <f>CountColor(J17,$I$2)*J$3+CountColor(K17,$I$2)*K$3+CountColor(L17,$I$2)*L$3+CountColor(M17,$I$2)*M$3+CountColor(N17,$I$2)*N$3+CountColor(O17,$I$2)*O$3+CountColor(I17,$I$2)*I$3</f>
        <v>6</v>
      </c>
    </row>
    <row r="18" spans="1:20" ht="27" customHeight="1" x14ac:dyDescent="0.2">
      <c r="A18" s="8"/>
      <c r="B18" s="9"/>
      <c r="C18" s="9"/>
      <c r="D18" s="9"/>
      <c r="E18" s="26"/>
      <c r="F18" s="9"/>
      <c r="G18" s="9"/>
      <c r="H18" s="35"/>
      <c r="I18" s="8"/>
      <c r="J18" s="9"/>
      <c r="K18" s="9"/>
      <c r="L18" s="26"/>
      <c r="M18" s="9"/>
      <c r="N18" s="9"/>
      <c r="O18" s="9"/>
      <c r="P18" s="35"/>
      <c r="Q18" s="43"/>
      <c r="R18" s="1">
        <v>83.5</v>
      </c>
      <c r="S18" s="21">
        <f>CountColor(B18,$A$2)*B$3+CountColor(C18,$A$2)*C$3+CountColor(D18,$A$2)*D$3+CountColor(E18,$A$2)*E$3+CountColor(F18,$A$2)*F$3+CountColor(G18,$A$2)*G$3+CountColor(A18,$A$2)*A$3</f>
        <v>5</v>
      </c>
      <c r="T18" s="21">
        <f>CountColor(J18,$I$2)*J$3+CountColor(K18,$I$2)*K$3+CountColor(L18,$I$2)*L$3+CountColor(M18,$I$2)*M$3+CountColor(N18,$I$2)*N$3+CountColor(O18,$I$2)*O$3+CountColor(I18,$I$2)*I$3</f>
        <v>4</v>
      </c>
    </row>
    <row r="19" spans="1:20" ht="15" customHeight="1" thickBot="1" x14ac:dyDescent="0.25">
      <c r="A19" s="12"/>
      <c r="B19" s="13"/>
      <c r="C19" s="13"/>
      <c r="D19" s="13"/>
      <c r="E19" s="13"/>
      <c r="F19" s="13"/>
      <c r="G19" s="28"/>
      <c r="H19" s="36"/>
      <c r="I19" s="12"/>
      <c r="J19" s="13"/>
      <c r="K19" s="13"/>
      <c r="L19" s="28"/>
      <c r="M19" s="13"/>
      <c r="N19" s="13"/>
      <c r="O19" s="13"/>
      <c r="P19" s="36"/>
      <c r="Q19" s="44"/>
      <c r="R19" s="1">
        <v>90.25</v>
      </c>
      <c r="S19" s="21">
        <f>CountColor(B19,$A$2)*B$3+CountColor(C19,$A$2)*C$3+CountColor(D19,$A$2)*D$3+CountColor(E19,$A$2)*E$3+CountColor(F19,$A$2)*F$3+CountColor(G19,$A$2)*G$3+CountColor(A19,$A$2)*A$3</f>
        <v>7</v>
      </c>
      <c r="T19" s="21">
        <f>CountColor(J19,$I$2)*J$3+CountColor(K19,$I$2)*K$3+CountColor(L19,$I$2)*L$3+CountColor(M19,$I$2)*M$3+CountColor(N19,$I$2)*N$3+CountColor(O19,$I$2)*O$3+CountColor(I19,$I$2)*I$3</f>
        <v>4</v>
      </c>
    </row>
    <row r="20" spans="1:20" ht="37.5" customHeight="1" x14ac:dyDescent="0.2">
      <c r="A20" s="6"/>
      <c r="B20" s="7"/>
      <c r="C20" s="7"/>
      <c r="D20" s="7"/>
      <c r="E20" s="23"/>
      <c r="F20" s="7"/>
      <c r="G20" s="7"/>
      <c r="H20" s="34">
        <f>((SUM(S20:S22))/3)</f>
        <v>5.666666666666667</v>
      </c>
      <c r="I20" s="6"/>
      <c r="J20" s="7"/>
      <c r="K20" s="7"/>
      <c r="L20" s="7"/>
      <c r="M20" s="7"/>
      <c r="N20" s="23"/>
      <c r="O20" s="7"/>
      <c r="P20" s="34">
        <f>((SUM(T20:T22))/3)</f>
        <v>4.666666666666667</v>
      </c>
      <c r="Q20" s="42">
        <f>H20*50%+P20*50%</f>
        <v>5.166666666666667</v>
      </c>
      <c r="R20" s="1">
        <v>97</v>
      </c>
      <c r="S20" s="21">
        <f>CountColor(B20,$A$2)*B$3+CountColor(C20,$A$2)*C$3+CountColor(D20,$A$2)*D$3+CountColor(E20,$A$2)*E$3+CountColor(F20,$A$2)*F$3+CountColor(G20,$A$2)*G$3+CountColor(A20,$A$2)*A$3</f>
        <v>5</v>
      </c>
      <c r="T20" s="21">
        <f>CountColor(J20,$I$2)*J$3+CountColor(K20,$I$2)*K$3+CountColor(L20,$I$2)*L$3+CountColor(M20,$I$2)*M$3+CountColor(N20,$I$2)*N$3+CountColor(O20,$I$2)*O$3+CountColor(I20,$I$2)*I$3</f>
        <v>6</v>
      </c>
    </row>
    <row r="21" spans="1:20" ht="21" customHeight="1" x14ac:dyDescent="0.2">
      <c r="A21" s="8"/>
      <c r="B21" s="9"/>
      <c r="C21" s="9"/>
      <c r="D21" s="9"/>
      <c r="E21" s="9"/>
      <c r="F21" s="26"/>
      <c r="G21" s="9"/>
      <c r="H21" s="35"/>
      <c r="I21" s="8"/>
      <c r="J21" s="9"/>
      <c r="K21" s="9"/>
      <c r="L21" s="9"/>
      <c r="M21" s="26"/>
      <c r="N21" s="9"/>
      <c r="O21" s="9"/>
      <c r="P21" s="35"/>
      <c r="Q21" s="43"/>
      <c r="R21" s="1">
        <v>103.75</v>
      </c>
      <c r="S21" s="21">
        <f>CountColor(B21,$A$2)*B$3+CountColor(C21,$A$2)*C$3+CountColor(D21,$A$2)*D$3+CountColor(E21,$A$2)*E$3+CountColor(F21,$A$2)*F$3+CountColor(G21,$A$2)*G$3+CountColor(A21,$A$2)*A$3</f>
        <v>6</v>
      </c>
      <c r="T21" s="21">
        <f>CountColor(J21,$I$2)*J$3+CountColor(K21,$I$2)*K$3+CountColor(L21,$I$2)*L$3+CountColor(M21,$I$2)*M$3+CountColor(N21,$I$2)*N$3+CountColor(O21,$I$2)*O$3+CountColor(I21,$I$2)*I$3</f>
        <v>5</v>
      </c>
    </row>
    <row r="22" spans="1:20" ht="27.75" customHeight="1" thickBot="1" x14ac:dyDescent="0.25">
      <c r="A22" s="12"/>
      <c r="B22" s="13"/>
      <c r="C22" s="13"/>
      <c r="D22" s="13"/>
      <c r="E22" s="13"/>
      <c r="F22" s="28"/>
      <c r="G22" s="13"/>
      <c r="H22" s="36"/>
      <c r="I22" s="12"/>
      <c r="J22" s="13"/>
      <c r="K22" s="28"/>
      <c r="L22" s="13"/>
      <c r="M22" s="13"/>
      <c r="N22" s="13"/>
      <c r="O22" s="13"/>
      <c r="P22" s="36"/>
      <c r="Q22" s="44"/>
      <c r="R22" s="1">
        <v>110.5</v>
      </c>
      <c r="S22" s="21">
        <f>CountColor(B22,$A$2)*B$3+CountColor(C22,$A$2)*C$3+CountColor(D22,$A$2)*D$3+CountColor(E22,$A$2)*E$3+CountColor(F22,$A$2)*F$3+CountColor(G22,$A$2)*G$3+CountColor(A22,$A$2)*A$3</f>
        <v>6</v>
      </c>
      <c r="T22" s="21">
        <f>CountColor(J22,$I$2)*J$3+CountColor(K22,$I$2)*K$3+CountColor(L22,$I$2)*L$3+CountColor(M22,$I$2)*M$3+CountColor(N22,$I$2)*N$3+CountColor(O22,$I$2)*O$3+CountColor(I22,$I$2)*I$3</f>
        <v>3</v>
      </c>
    </row>
    <row r="23" spans="1:20" ht="32.25" hidden="1" customHeight="1" thickBot="1" x14ac:dyDescent="0.3">
      <c r="A23" s="31" t="str">
        <f>IF(S23=19," ","Вы отметили не все индикаторы.")</f>
        <v>Вы отметили не все индикаторы.</v>
      </c>
      <c r="B23" s="32"/>
      <c r="C23" s="32"/>
      <c r="D23" s="32"/>
      <c r="E23" s="32"/>
      <c r="F23" s="32"/>
      <c r="G23" s="33"/>
      <c r="H23" s="22">
        <f>IF(A23=" ",SUM(H4:H22)/(COUNTIF(H4:H22,"&gt;0")),0)</f>
        <v>0</v>
      </c>
      <c r="I23" s="31" t="str">
        <f>IF(T23=19," ","Вы отметили не все индикаторы.")</f>
        <v>Вы отметили не все индикаторы.</v>
      </c>
      <c r="J23" s="32"/>
      <c r="K23" s="32"/>
      <c r="L23" s="32"/>
      <c r="M23" s="32"/>
      <c r="N23" s="32"/>
      <c r="O23" s="33"/>
      <c r="P23" s="22">
        <f>IF(I23=" ",SUM(P4:P22)/(COUNTIF(P4:P22,"&gt;0")),0)</f>
        <v>0</v>
      </c>
      <c r="Q23" s="29">
        <f>IF(AND(A23=" ",I23=" "),SUM(Q4:Q22)/(COUNTIF(Q4:Q22,"&gt;0")),0)</f>
        <v>0</v>
      </c>
      <c r="S23" s="21"/>
      <c r="T23" s="21"/>
    </row>
    <row r="24" spans="1:20" ht="10.5" customHeight="1" x14ac:dyDescent="0.2">
      <c r="A24" s="14"/>
      <c r="B24" s="14"/>
      <c r="C24" s="14"/>
      <c r="D24" s="14"/>
      <c r="E24" s="14"/>
      <c r="F24" s="14"/>
      <c r="G24" s="14"/>
      <c r="H24" s="15"/>
      <c r="I24" s="14"/>
      <c r="J24" s="14"/>
      <c r="K24" s="14"/>
      <c r="L24" s="14"/>
      <c r="M24" s="14"/>
      <c r="N24" s="14"/>
      <c r="O24" s="14"/>
      <c r="P24" s="15"/>
      <c r="Q24" s="16"/>
    </row>
    <row r="25" spans="1:20" s="17" customFormat="1" ht="15" x14ac:dyDescent="0.25">
      <c r="Q25" s="19"/>
    </row>
    <row r="26" spans="1:20" s="17" customFormat="1" ht="15" x14ac:dyDescent="0.25">
      <c r="Q26" s="19"/>
    </row>
    <row r="27" spans="1:20" s="17" customFormat="1" ht="15" x14ac:dyDescent="0.25">
      <c r="Q27" s="19"/>
    </row>
    <row r="28" spans="1:20" s="17" customFormat="1" ht="15" x14ac:dyDescent="0.25">
      <c r="A28" s="18"/>
      <c r="B28" s="18"/>
      <c r="C28" s="18"/>
      <c r="D28" s="18"/>
      <c r="E28" s="18"/>
      <c r="F28" s="18"/>
      <c r="G28" s="18"/>
      <c r="Q28" s="19"/>
    </row>
    <row r="29" spans="1:20" s="17" customFormat="1" ht="15" x14ac:dyDescent="0.25">
      <c r="Q29" s="19"/>
    </row>
    <row r="30" spans="1:20" s="17" customFormat="1" ht="15" x14ac:dyDescent="0.25">
      <c r="Q30" s="19"/>
    </row>
    <row r="31" spans="1:20" s="17" customFormat="1" ht="15" x14ac:dyDescent="0.25">
      <c r="Q31" s="19"/>
    </row>
    <row r="32" spans="1:20" s="17" customFormat="1" ht="15" x14ac:dyDescent="0.25">
      <c r="Q32" s="19"/>
    </row>
    <row r="33" spans="1:17" s="17" customFormat="1" ht="15" x14ac:dyDescent="0.25">
      <c r="Q33" s="19"/>
    </row>
    <row r="34" spans="1:17" x14ac:dyDescent="0.2">
      <c r="Q34" s="20"/>
    </row>
    <row r="35" spans="1:17" x14ac:dyDescent="0.2">
      <c r="Q35" s="20"/>
    </row>
    <row r="36" spans="1:17" x14ac:dyDescent="0.2">
      <c r="Q36" s="20"/>
    </row>
    <row r="37" spans="1:17" x14ac:dyDescent="0.2">
      <c r="Q37" s="20"/>
    </row>
    <row r="38" spans="1:17" x14ac:dyDescent="0.2">
      <c r="Q38" s="20"/>
    </row>
    <row r="39" spans="1:17" hidden="1" x14ac:dyDescent="0.2">
      <c r="A39" s="1" t="s">
        <v>0</v>
      </c>
      <c r="B39" s="1" t="s">
        <v>0</v>
      </c>
      <c r="C39" s="1" t="s">
        <v>0</v>
      </c>
      <c r="D39" s="1" t="s">
        <v>0</v>
      </c>
      <c r="E39" s="1" t="s">
        <v>0</v>
      </c>
      <c r="F39" s="1" t="s">
        <v>0</v>
      </c>
      <c r="G39" s="1" t="s">
        <v>0</v>
      </c>
      <c r="H39" s="1" t="s">
        <v>0</v>
      </c>
      <c r="Q39" s="20"/>
    </row>
    <row r="40" spans="1:17" x14ac:dyDescent="0.2">
      <c r="Q40" s="20"/>
    </row>
    <row r="41" spans="1:17" x14ac:dyDescent="0.2">
      <c r="Q41" s="20"/>
    </row>
    <row r="42" spans="1:17" x14ac:dyDescent="0.2">
      <c r="Q42" s="20"/>
    </row>
    <row r="43" spans="1:17" x14ac:dyDescent="0.2">
      <c r="Q43" s="20"/>
    </row>
    <row r="44" spans="1:17" x14ac:dyDescent="0.2">
      <c r="Q44" s="20"/>
    </row>
    <row r="45" spans="1:17" x14ac:dyDescent="0.2">
      <c r="Q45" s="20"/>
    </row>
    <row r="46" spans="1:17" x14ac:dyDescent="0.2">
      <c r="Q46" s="20"/>
    </row>
    <row r="47" spans="1:17" x14ac:dyDescent="0.2">
      <c r="Q47" s="20"/>
    </row>
    <row r="48" spans="1:17" x14ac:dyDescent="0.2">
      <c r="Q48" s="20"/>
    </row>
    <row r="49" spans="17:17" x14ac:dyDescent="0.2">
      <c r="Q49" s="20"/>
    </row>
    <row r="50" spans="17:17" x14ac:dyDescent="0.2">
      <c r="Q50" s="20"/>
    </row>
    <row r="51" spans="17:17" x14ac:dyDescent="0.2">
      <c r="Q51" s="20"/>
    </row>
  </sheetData>
  <sheetProtection formatCells="0" formatRows="0" autoFilter="0"/>
  <autoFilter ref="R3:R23">
    <filterColumn colId="0">
      <customFilters>
        <customFilter operator="greaterThan" val="0"/>
      </customFilters>
    </filterColumn>
  </autoFilter>
  <mergeCells count="17">
    <mergeCell ref="Q20:Q22"/>
    <mergeCell ref="H4:H10"/>
    <mergeCell ref="Q16:Q19"/>
    <mergeCell ref="Q4:Q10"/>
    <mergeCell ref="Q11:Q15"/>
    <mergeCell ref="P20:P22"/>
    <mergeCell ref="P16:P19"/>
    <mergeCell ref="A1:H1"/>
    <mergeCell ref="I1:P1"/>
    <mergeCell ref="Q1:Q2"/>
    <mergeCell ref="P4:P10"/>
    <mergeCell ref="P11:P15"/>
    <mergeCell ref="A23:G23"/>
    <mergeCell ref="H20:H22"/>
    <mergeCell ref="H16:H19"/>
    <mergeCell ref="I23:O23"/>
    <mergeCell ref="H11:H15"/>
  </mergeCells>
  <phoneticPr fontId="4" type="noConversion"/>
  <conditionalFormatting sqref="A23:G23 I23:O23">
    <cfRule type="cellIs" dxfId="0" priority="11" stopIfTrue="1" operator="equal">
      <formula>"Вы отметили не все индикаторы."</formula>
    </cfRule>
  </conditionalFormatting>
  <pageMargins left="0.18" right="0.18" top="0.16" bottom="0.26" header="0.16" footer="0.26"/>
  <pageSetup paperSize="9" scale="5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1"/>
  <sheetViews>
    <sheetView workbookViewId="0">
      <selection activeCell="F20" sqref="F20"/>
    </sheetView>
  </sheetViews>
  <sheetFormatPr defaultRowHeight="12.75" x14ac:dyDescent="0.2"/>
  <cols>
    <col min="1" max="1" width="10.28515625" bestFit="1" customWidth="1"/>
  </cols>
  <sheetData>
    <row r="1" spans="1:6" x14ac:dyDescent="0.2">
      <c r="A1" s="30">
        <f>gyj!H23</f>
        <v>0</v>
      </c>
      <c r="B1" s="30">
        <f>gyj!P23</f>
        <v>0</v>
      </c>
      <c r="C1" s="30">
        <f>gyj!Q23</f>
        <v>0</v>
      </c>
      <c r="D1" s="30"/>
      <c r="E1" s="30"/>
      <c r="F1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gyj</vt:lpstr>
      <vt:lpstr>Лист1</vt:lpstr>
      <vt:lpstr>gyj!Область_печати</vt:lpstr>
    </vt:vector>
  </TitlesOfParts>
  <Company>УООиРП ВАЗ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ВАЗ;RG.Harisov</dc:creator>
  <cp:lastModifiedBy>Попов Ярослав</cp:lastModifiedBy>
  <cp:lastPrinted>2011-07-29T04:48:47Z</cp:lastPrinted>
  <dcterms:created xsi:type="dcterms:W3CDTF">2009-02-17T08:31:10Z</dcterms:created>
  <dcterms:modified xsi:type="dcterms:W3CDTF">2016-05-26T06:26:35Z</dcterms:modified>
</cp:coreProperties>
</file>