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380" windowHeight="12465" activeTab="1"/>
  </bookViews>
  <sheets>
    <sheet name="СК" sheetId="1" r:id="rId1"/>
    <sheet name="Карта" sheetId="2" r:id="rId2"/>
    <sheet name="Лист3" sheetId="3" r:id="rId3"/>
  </sheets>
  <externalReferences>
    <externalReference r:id="rId4"/>
  </externalReferences>
  <definedNames>
    <definedName name="Культуры" localSheetId="0">'[1]1 корпус'!$AT$7:$AT$18</definedName>
  </definedNames>
  <calcPr calcId="144525"/>
</workbook>
</file>

<file path=xl/calcChain.xml><?xml version="1.0" encoding="utf-8"?>
<calcChain xmlns="http://schemas.openxmlformats.org/spreadsheetml/2006/main">
  <c r="C8" i="2" l="1"/>
  <c r="C7" i="2"/>
  <c r="G7" i="2"/>
  <c r="T36" i="1" l="1"/>
  <c r="I36" i="1"/>
  <c r="T35" i="1"/>
  <c r="I35" i="1"/>
  <c r="T34" i="1"/>
  <c r="I34" i="1"/>
  <c r="T33" i="1"/>
  <c r="I33" i="1"/>
  <c r="T32" i="1"/>
  <c r="I32" i="1"/>
  <c r="T31" i="1"/>
  <c r="I31" i="1"/>
  <c r="T30" i="1"/>
  <c r="I30" i="1"/>
  <c r="T29" i="1"/>
  <c r="I29" i="1"/>
  <c r="T28" i="1"/>
  <c r="I28" i="1"/>
  <c r="T27" i="1"/>
  <c r="I27" i="1"/>
  <c r="T26" i="1"/>
  <c r="I26" i="1"/>
  <c r="T25" i="1"/>
  <c r="I25" i="1"/>
  <c r="T24" i="1"/>
  <c r="I24" i="1"/>
  <c r="T23" i="1"/>
  <c r="I23" i="1"/>
  <c r="T22" i="1"/>
  <c r="I22" i="1"/>
  <c r="T21" i="1"/>
  <c r="I21" i="1"/>
  <c r="T20" i="1"/>
  <c r="I20" i="1"/>
  <c r="T19" i="1"/>
  <c r="I19" i="1"/>
  <c r="T18" i="1"/>
  <c r="I18" i="1"/>
  <c r="T17" i="1"/>
  <c r="I17" i="1"/>
  <c r="T16" i="1"/>
  <c r="I16" i="1"/>
  <c r="T15" i="1"/>
  <c r="I15" i="1"/>
  <c r="T14" i="1"/>
  <c r="I14" i="1"/>
  <c r="T13" i="1"/>
  <c r="I13" i="1"/>
  <c r="T12" i="1"/>
  <c r="I12" i="1"/>
  <c r="T11" i="1"/>
  <c r="I11" i="1"/>
  <c r="T10" i="1"/>
  <c r="I10" i="1"/>
  <c r="T9" i="1"/>
  <c r="I9" i="1"/>
  <c r="T8" i="1"/>
  <c r="I8" i="1"/>
  <c r="T7" i="1"/>
  <c r="I7" i="1"/>
  <c r="T6" i="1"/>
  <c r="U6" i="1" s="1"/>
  <c r="N7" i="1" s="1"/>
  <c r="U7" i="1" s="1"/>
  <c r="N8" i="1" s="1"/>
  <c r="U8" i="1" s="1"/>
  <c r="N9" i="1" s="1"/>
  <c r="U9" i="1" s="1"/>
  <c r="N10" i="1" s="1"/>
  <c r="U10" i="1" s="1"/>
  <c r="N11" i="1" s="1"/>
  <c r="I6" i="1"/>
  <c r="J6" i="1" s="1"/>
  <c r="C7" i="1" s="1"/>
  <c r="J7" i="1" s="1"/>
  <c r="C8" i="1" s="1"/>
  <c r="J8" i="1" s="1"/>
  <c r="C9" i="1" s="1"/>
  <c r="J9" i="1" s="1"/>
  <c r="C10" i="1" s="1"/>
  <c r="J10" i="1" s="1"/>
  <c r="C11" i="1" s="1"/>
  <c r="J11" i="1" s="1"/>
  <c r="C12" i="1" s="1"/>
  <c r="J12" i="1" s="1"/>
  <c r="C13" i="1" s="1"/>
  <c r="J13" i="1" s="1"/>
  <c r="C14" i="1" s="1"/>
  <c r="J14" i="1" s="1"/>
  <c r="C15" i="1" s="1"/>
  <c r="J15" i="1" s="1"/>
  <c r="C16" i="1" s="1"/>
  <c r="J16" i="1" s="1"/>
  <c r="C17" i="1" s="1"/>
  <c r="J17" i="1" s="1"/>
  <c r="C18" i="1" s="1"/>
  <c r="J18" i="1" s="1"/>
  <c r="C19" i="1" s="1"/>
  <c r="J19" i="1" s="1"/>
  <c r="C20" i="1" s="1"/>
  <c r="J20" i="1" s="1"/>
  <c r="C21" i="1" s="1"/>
  <c r="J21" i="1" s="1"/>
  <c r="C22" i="1" s="1"/>
  <c r="J22" i="1" s="1"/>
  <c r="C23" i="1" s="1"/>
  <c r="J23" i="1" s="1"/>
  <c r="C24" i="1" s="1"/>
  <c r="J24" i="1" s="1"/>
  <c r="C25" i="1" s="1"/>
  <c r="J25" i="1" s="1"/>
  <c r="C26" i="1" s="1"/>
  <c r="J26" i="1" s="1"/>
  <c r="C27" i="1" s="1"/>
  <c r="J27" i="1" s="1"/>
  <c r="C28" i="1" s="1"/>
  <c r="J28" i="1" s="1"/>
  <c r="C29" i="1" s="1"/>
  <c r="J29" i="1" s="1"/>
  <c r="C30" i="1" s="1"/>
  <c r="J30" i="1" s="1"/>
  <c r="C31" i="1" s="1"/>
  <c r="J31" i="1" s="1"/>
  <c r="C32" i="1" s="1"/>
  <c r="J32" i="1" s="1"/>
  <c r="C33" i="1" s="1"/>
  <c r="J33" i="1" s="1"/>
  <c r="C34" i="1" s="1"/>
  <c r="J34" i="1" s="1"/>
  <c r="C35" i="1" s="1"/>
  <c r="J35" i="1" s="1"/>
  <c r="C36" i="1" s="1"/>
  <c r="J36" i="1" s="1"/>
  <c r="U11" i="1" l="1"/>
  <c r="N12" i="1" l="1"/>
  <c r="U12" i="1" s="1"/>
  <c r="N13" i="1" s="1"/>
  <c r="U13" i="1" s="1"/>
  <c r="N14" i="1" s="1"/>
  <c r="U14" i="1" s="1"/>
  <c r="N15" i="1" s="1"/>
  <c r="U15" i="1" s="1"/>
  <c r="N16" i="1" s="1"/>
  <c r="U16" i="1" s="1"/>
  <c r="N17" i="1" s="1"/>
  <c r="U17" i="1" s="1"/>
  <c r="N18" i="1" s="1"/>
  <c r="U18" i="1" s="1"/>
  <c r="N19" i="1" s="1"/>
  <c r="U19" i="1" s="1"/>
  <c r="N20" i="1" s="1"/>
  <c r="U20" i="1" s="1"/>
  <c r="N21" i="1" s="1"/>
  <c r="U21" i="1" s="1"/>
  <c r="N22" i="1" s="1"/>
  <c r="U22" i="1" s="1"/>
  <c r="N23" i="1" s="1"/>
  <c r="U23" i="1" s="1"/>
  <c r="N24" i="1" s="1"/>
  <c r="U24" i="1" s="1"/>
  <c r="N25" i="1" s="1"/>
  <c r="U25" i="1" s="1"/>
  <c r="N26" i="1" s="1"/>
  <c r="U26" i="1" s="1"/>
  <c r="N27" i="1" s="1"/>
  <c r="U27" i="1" s="1"/>
  <c r="N28" i="1" s="1"/>
  <c r="U28" i="1" s="1"/>
  <c r="N29" i="1" s="1"/>
  <c r="U29" i="1" s="1"/>
  <c r="N30" i="1" s="1"/>
  <c r="U30" i="1" s="1"/>
  <c r="N31" i="1" s="1"/>
  <c r="U31" i="1" s="1"/>
  <c r="N32" i="1" s="1"/>
  <c r="U32" i="1" s="1"/>
  <c r="N33" i="1" s="1"/>
  <c r="U33" i="1" s="1"/>
  <c r="N34" i="1" s="1"/>
  <c r="U34" i="1" s="1"/>
  <c r="N35" i="1" s="1"/>
  <c r="U35" i="1" s="1"/>
  <c r="N36" i="1" s="1"/>
  <c r="U36" i="1" s="1"/>
  <c r="G8" i="2"/>
</calcChain>
</file>

<file path=xl/sharedStrings.xml><?xml version="1.0" encoding="utf-8"?>
<sst xmlns="http://schemas.openxmlformats.org/spreadsheetml/2006/main" count="40" uniqueCount="17">
  <si>
    <t>Силос</t>
  </si>
  <si>
    <t>Дата</t>
  </si>
  <si>
    <t>Культура</t>
  </si>
  <si>
    <t>Остаток на начало, кг</t>
  </si>
  <si>
    <t>Приход, кг</t>
  </si>
  <si>
    <t>Расход, кг</t>
  </si>
  <si>
    <t>ИТОГО</t>
  </si>
  <si>
    <t>Остаток на конец</t>
  </si>
  <si>
    <t>Авто</t>
  </si>
  <si>
    <t>Ж/д</t>
  </si>
  <si>
    <t>Перекачка</t>
  </si>
  <si>
    <t>Кормоцех</t>
  </si>
  <si>
    <t>Пшеница 3 класс</t>
  </si>
  <si>
    <t>Ячмень кормовой</t>
  </si>
  <si>
    <t>Кол-во  кг</t>
  </si>
  <si>
    <t>Пшеница 4 класс</t>
  </si>
  <si>
    <t>Горох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</si>
</sst>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16" fontId="1" fillId="0" borderId="1" xfId="0" applyNumberFormat="1" applyFont="1" applyBorder="1"/>
    <xf numFmtId="0" fontId="1" fillId="0" borderId="20" xfId="0" applyFont="1" applyBorder="1"/>
    <xf numFmtId="0" fontId="1" fillId="2" borderId="2" xfId="0" applyFont="1" applyFill="1" applyBorder="1"/>
    <xf numFmtId="0" fontId="1" fillId="0" borderId="21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22" xfId="0" applyFont="1" applyBorder="1"/>
    <xf numFmtId="16" fontId="1" fillId="0" borderId="4" xfId="0" applyNumberFormat="1" applyFont="1" applyBorder="1"/>
    <xf numFmtId="0" fontId="1" fillId="0" borderId="5" xfId="0" applyFont="1" applyBorder="1"/>
    <xf numFmtId="0" fontId="1" fillId="0" borderId="23" xfId="0" applyFont="1" applyBorder="1"/>
    <xf numFmtId="0" fontId="1" fillId="0" borderId="4" xfId="0" applyFont="1" applyBorder="1"/>
    <xf numFmtId="0" fontId="1" fillId="0" borderId="6" xfId="0" applyFont="1" applyBorder="1"/>
    <xf numFmtId="0" fontId="2" fillId="0" borderId="24" xfId="0" applyFont="1" applyBorder="1"/>
    <xf numFmtId="0" fontId="1" fillId="0" borderId="2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26" xfId="0" applyFont="1" applyBorder="1"/>
    <xf numFmtId="0" fontId="1" fillId="2" borderId="9" xfId="0" applyFont="1" applyFill="1" applyBorder="1"/>
    <xf numFmtId="3" fontId="4" fillId="0" borderId="29" xfId="0" applyNumberFormat="1" applyFont="1" applyBorder="1" applyAlignment="1" applyProtection="1">
      <alignment horizontal="center"/>
      <protection hidden="1"/>
    </xf>
    <xf numFmtId="0" fontId="2" fillId="0" borderId="1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0</xdr:colOff>
      <xdr:row>6</xdr:row>
      <xdr:rowOff>1361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0" y="0"/>
          <a:ext cx="1828800" cy="1144361"/>
        </a:xfrm>
        <a:prstGeom prst="rect">
          <a:avLst/>
        </a:prstGeom>
        <a:solidFill>
          <a:srgbClr val="FFFFCC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u="sng" strike="noStrike">
              <a:solidFill>
                <a:srgbClr val="FF0000"/>
              </a:solidFill>
              <a:latin typeface="Arial"/>
              <a:cs typeface="Arial"/>
            </a:rPr>
            <a:t>Силос №</a:t>
          </a:r>
          <a:r>
            <a:rPr lang="en-US" sz="1200" b="1" i="0" u="sng" strike="noStrike">
              <a:solidFill>
                <a:srgbClr val="FF0000"/>
              </a:solidFill>
              <a:latin typeface="Arial"/>
              <a:cs typeface="Arial"/>
            </a:rPr>
            <a:t>1</a:t>
          </a:r>
          <a:endParaRPr lang="ru-RU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ru-RU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ru-RU" sz="1100" b="0" i="0" strike="noStrike">
              <a:solidFill>
                <a:srgbClr val="0000FF"/>
              </a:solidFill>
              <a:latin typeface="Arial"/>
              <a:cs typeface="Arial"/>
            </a:rPr>
            <a:t>Дата загрузки     </a:t>
          </a:r>
          <a:r>
            <a:rPr lang="ru-RU" sz="1200" b="1" i="0" strike="noStrike">
              <a:solidFill>
                <a:srgbClr val="000000"/>
              </a:solidFill>
              <a:latin typeface="Arial"/>
              <a:cs typeface="Arial"/>
            </a:rPr>
            <a:t>.2016</a:t>
          </a: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ru-RU" sz="1100" b="0" i="0" strike="noStrike">
              <a:solidFill>
                <a:srgbClr val="0000FF"/>
              </a:solidFill>
              <a:latin typeface="Arial"/>
              <a:cs typeface="Arial"/>
            </a:rPr>
            <a:t>Дата разгрузки:</a:t>
          </a:r>
          <a:r>
            <a:rPr lang="ru-RU" sz="1100" b="0" i="0" strike="noStrike" baseline="0">
              <a:solidFill>
                <a:srgbClr val="0000FF"/>
              </a:solidFill>
              <a:latin typeface="Arial"/>
              <a:cs typeface="Arial"/>
            </a:rPr>
            <a:t> </a:t>
          </a: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.2016</a:t>
          </a:r>
          <a:endParaRPr lang="ru-RU" sz="11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7</xdr:col>
      <xdr:colOff>0</xdr:colOff>
      <xdr:row>6</xdr:row>
      <xdr:rowOff>1361</xdr:rowOff>
    </xdr:to>
    <xdr:sp macro="" textlink="">
      <xdr:nvSpPr>
        <xdr:cNvPr id="4" name="Oval 1"/>
        <xdr:cNvSpPr>
          <a:spLocks noChangeArrowheads="1"/>
        </xdr:cNvSpPr>
      </xdr:nvSpPr>
      <xdr:spPr bwMode="auto">
        <a:xfrm>
          <a:off x="2962275" y="0"/>
          <a:ext cx="2428875" cy="1153886"/>
        </a:xfrm>
        <a:prstGeom prst="rect">
          <a:avLst/>
        </a:prstGeom>
        <a:solidFill>
          <a:srgbClr val="FFFFCC"/>
        </a:solidFill>
        <a:ln w="19050">
          <a:solidFill>
            <a:srgbClr val="000000"/>
          </a:solidFill>
          <a:round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ru-RU" sz="1200" b="1" i="0" u="sng" strike="noStrike">
              <a:solidFill>
                <a:srgbClr val="FF0000"/>
              </a:solidFill>
              <a:latin typeface="Arial"/>
              <a:cs typeface="Arial"/>
            </a:rPr>
            <a:t>Силос №</a:t>
          </a:r>
          <a:r>
            <a:rPr lang="en-US" sz="1200" b="1" i="0" u="sng" strike="noStrike">
              <a:solidFill>
                <a:srgbClr val="FF0000"/>
              </a:solidFill>
              <a:latin typeface="Arial"/>
              <a:cs typeface="Arial"/>
            </a:rPr>
            <a:t>2</a:t>
          </a:r>
          <a:endParaRPr lang="ru-RU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ru-RU" sz="1200" b="1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ru-RU" sz="1100" b="0" i="0" strike="noStrike">
              <a:solidFill>
                <a:srgbClr val="0000FF"/>
              </a:solidFill>
              <a:latin typeface="Arial"/>
              <a:cs typeface="Arial"/>
            </a:rPr>
            <a:t>Дата загрузки     </a:t>
          </a:r>
          <a:r>
            <a:rPr lang="ru-RU" sz="1200" b="1" i="0" strike="noStrike">
              <a:solidFill>
                <a:srgbClr val="000000"/>
              </a:solidFill>
              <a:latin typeface="Arial"/>
              <a:cs typeface="Arial"/>
            </a:rPr>
            <a:t>.2016</a:t>
          </a: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ru-RU" sz="1100" b="0" i="0" strike="noStrike">
              <a:solidFill>
                <a:srgbClr val="0000FF"/>
              </a:solidFill>
              <a:latin typeface="Arial"/>
              <a:cs typeface="Arial"/>
            </a:rPr>
            <a:t>Дата разгрузки:</a:t>
          </a:r>
          <a:r>
            <a:rPr lang="ru-RU" sz="1100" b="0" i="0" strike="noStrike" baseline="0">
              <a:solidFill>
                <a:srgbClr val="0000FF"/>
              </a:solidFill>
              <a:latin typeface="Arial"/>
              <a:cs typeface="Arial"/>
            </a:rPr>
            <a:t> </a:t>
          </a:r>
          <a:r>
            <a:rPr lang="ru-RU" sz="1100" b="1" i="0" strike="noStrike">
              <a:solidFill>
                <a:srgbClr val="000000"/>
              </a:solidFill>
              <a:latin typeface="Arial"/>
              <a:cs typeface="Arial"/>
            </a:rPr>
            <a:t>.2016</a:t>
          </a:r>
          <a:endParaRPr lang="ru-RU" sz="1100" b="0" i="0" u="sng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ru-RU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74;&#1086;&#1076;&#1085;&#1099;&#1081;%20&#1086;&#1090;&#1095;&#1077;&#1090;%20&#1101;&#1083;&#1077;&#1074;&#1072;&#1090;&#1086;&#1088;&#1072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орпус"/>
      <sheetName val="3 корпус"/>
      <sheetName val="5 корпус"/>
      <sheetName val="2 корпус"/>
      <sheetName val="4 корпус"/>
      <sheetName val="6 корпус"/>
      <sheetName val="месяц нечетные корпуса "/>
      <sheetName val="месяц четные корпуса(2-4)"/>
      <sheetName val="месяц четный корпус(6)"/>
      <sheetName val="Месяц свод"/>
      <sheetName val="Лист1"/>
    </sheetNames>
    <sheetDataSet>
      <sheetData sheetId="0">
        <row r="7">
          <cell r="AT7" t="str">
            <v>Пшеница 3 класс</v>
          </cell>
        </row>
        <row r="8">
          <cell r="AT8" t="str">
            <v>Пшеница 4 класс</v>
          </cell>
        </row>
        <row r="9">
          <cell r="AT9" t="str">
            <v>Ячмень кормовой</v>
          </cell>
        </row>
        <row r="10">
          <cell r="AT10" t="str">
            <v>Пшеница  кормовая</v>
          </cell>
        </row>
        <row r="11">
          <cell r="AT11" t="str">
            <v>Овес кормовой</v>
          </cell>
        </row>
        <row r="12">
          <cell r="AT12" t="str">
            <v>Шрот соевый</v>
          </cell>
        </row>
        <row r="13">
          <cell r="AT13" t="str">
            <v>Шрот подсолнечный</v>
          </cell>
        </row>
        <row r="14">
          <cell r="AT14" t="str">
            <v>Подсолнечник</v>
          </cell>
        </row>
        <row r="15">
          <cell r="AT15" t="str">
            <v>Люпин кормовой</v>
          </cell>
        </row>
        <row r="16">
          <cell r="AT16" t="str">
            <v>Кукуруза кормовая</v>
          </cell>
        </row>
        <row r="17">
          <cell r="AT17" t="str">
            <v>Горох кормовой</v>
          </cell>
        </row>
        <row r="18">
          <cell r="AT18" t="str">
            <v>Зерносмесь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workbookViewId="0">
      <selection activeCell="O12" sqref="O12"/>
    </sheetView>
  </sheetViews>
  <sheetFormatPr defaultRowHeight="15" x14ac:dyDescent="0.25"/>
  <cols>
    <col min="2" max="2" width="16.42578125" bestFit="1" customWidth="1"/>
    <col min="13" max="13" width="17.28515625" bestFit="1" customWidth="1"/>
  </cols>
  <sheetData>
    <row r="1" spans="1:21" x14ac:dyDescent="0.25">
      <c r="A1" s="36" t="s">
        <v>0</v>
      </c>
      <c r="B1" s="37"/>
      <c r="C1" s="42">
        <v>1</v>
      </c>
      <c r="D1" s="43"/>
      <c r="E1" s="1"/>
      <c r="F1" s="1"/>
      <c r="G1" s="1"/>
      <c r="H1" s="1"/>
      <c r="I1" s="1"/>
      <c r="J1" s="1"/>
      <c r="L1" s="36" t="s">
        <v>0</v>
      </c>
      <c r="M1" s="37"/>
      <c r="N1" s="42">
        <v>2</v>
      </c>
      <c r="O1" s="43"/>
      <c r="P1" s="1"/>
      <c r="Q1" s="1"/>
      <c r="R1" s="1"/>
      <c r="S1" s="1"/>
      <c r="T1" s="1"/>
      <c r="U1" s="1"/>
    </row>
    <row r="2" spans="1:21" x14ac:dyDescent="0.25">
      <c r="A2" s="38"/>
      <c r="B2" s="39"/>
      <c r="C2" s="44"/>
      <c r="D2" s="45"/>
      <c r="E2" s="1"/>
      <c r="F2" s="1"/>
      <c r="G2" s="1"/>
      <c r="H2" s="1"/>
      <c r="I2" s="1"/>
      <c r="J2" s="1"/>
      <c r="L2" s="38"/>
      <c r="M2" s="39"/>
      <c r="N2" s="44"/>
      <c r="O2" s="45"/>
      <c r="P2" s="1"/>
      <c r="Q2" s="1"/>
      <c r="R2" s="1"/>
      <c r="S2" s="1"/>
      <c r="T2" s="1"/>
      <c r="U2" s="1"/>
    </row>
    <row r="3" spans="1:21" ht="15.75" thickBot="1" x14ac:dyDescent="0.3">
      <c r="A3" s="40"/>
      <c r="B3" s="41"/>
      <c r="C3" s="46"/>
      <c r="D3" s="47"/>
      <c r="E3" s="1"/>
      <c r="F3" s="1"/>
      <c r="G3" s="1"/>
      <c r="H3" s="1"/>
      <c r="I3" s="1"/>
      <c r="J3" s="1"/>
      <c r="L3" s="40"/>
      <c r="M3" s="41"/>
      <c r="N3" s="46"/>
      <c r="O3" s="47"/>
      <c r="P3" s="1"/>
      <c r="Q3" s="1"/>
      <c r="R3" s="1"/>
      <c r="S3" s="1"/>
      <c r="T3" s="1"/>
      <c r="U3" s="1"/>
    </row>
    <row r="4" spans="1:21" x14ac:dyDescent="0.25">
      <c r="A4" s="30" t="s">
        <v>1</v>
      </c>
      <c r="B4" s="32" t="s">
        <v>2</v>
      </c>
      <c r="C4" s="32" t="s">
        <v>3</v>
      </c>
      <c r="D4" s="34" t="s">
        <v>4</v>
      </c>
      <c r="E4" s="30" t="s">
        <v>5</v>
      </c>
      <c r="F4" s="32"/>
      <c r="G4" s="34"/>
      <c r="H4" s="28"/>
      <c r="I4" s="26" t="s">
        <v>6</v>
      </c>
      <c r="J4" s="28" t="s">
        <v>7</v>
      </c>
      <c r="L4" s="30" t="s">
        <v>1</v>
      </c>
      <c r="M4" s="32" t="s">
        <v>2</v>
      </c>
      <c r="N4" s="32" t="s">
        <v>3</v>
      </c>
      <c r="O4" s="34" t="s">
        <v>4</v>
      </c>
      <c r="P4" s="30" t="s">
        <v>5</v>
      </c>
      <c r="Q4" s="32"/>
      <c r="R4" s="34"/>
      <c r="S4" s="28"/>
      <c r="T4" s="26" t="s">
        <v>6</v>
      </c>
      <c r="U4" s="28" t="s">
        <v>7</v>
      </c>
    </row>
    <row r="5" spans="1:21" ht="30.75" thickBot="1" x14ac:dyDescent="0.3">
      <c r="A5" s="31"/>
      <c r="B5" s="33"/>
      <c r="C5" s="33"/>
      <c r="D5" s="35"/>
      <c r="E5" s="2" t="s">
        <v>8</v>
      </c>
      <c r="F5" s="3" t="s">
        <v>9</v>
      </c>
      <c r="G5" s="3" t="s">
        <v>10</v>
      </c>
      <c r="H5" s="4" t="s">
        <v>11</v>
      </c>
      <c r="I5" s="27"/>
      <c r="J5" s="29"/>
      <c r="L5" s="31"/>
      <c r="M5" s="33"/>
      <c r="N5" s="33"/>
      <c r="O5" s="35"/>
      <c r="P5" s="2" t="s">
        <v>8</v>
      </c>
      <c r="Q5" s="3" t="s">
        <v>9</v>
      </c>
      <c r="R5" s="3" t="s">
        <v>10</v>
      </c>
      <c r="S5" s="4" t="s">
        <v>11</v>
      </c>
      <c r="T5" s="27"/>
      <c r="U5" s="29"/>
    </row>
    <row r="6" spans="1:21" x14ac:dyDescent="0.25">
      <c r="A6" s="5">
        <v>42522</v>
      </c>
      <c r="B6" s="6" t="s">
        <v>12</v>
      </c>
      <c r="C6" s="7">
        <v>0</v>
      </c>
      <c r="D6" s="8">
        <v>500</v>
      </c>
      <c r="E6" s="9"/>
      <c r="F6" s="10"/>
      <c r="G6" s="8"/>
      <c r="H6" s="11"/>
      <c r="I6" s="12">
        <f>SUM(E6:H6)</f>
        <v>0</v>
      </c>
      <c r="J6" s="11">
        <f>C6+D6-I6</f>
        <v>500</v>
      </c>
      <c r="L6" s="5">
        <v>42522</v>
      </c>
      <c r="M6" s="6" t="s">
        <v>13</v>
      </c>
      <c r="N6" s="7">
        <v>1500</v>
      </c>
      <c r="O6" s="8">
        <v>500</v>
      </c>
      <c r="P6" s="9">
        <v>1000</v>
      </c>
      <c r="Q6" s="10"/>
      <c r="R6" s="8"/>
      <c r="S6" s="11"/>
      <c r="T6" s="12">
        <f>SUM(P6:S6)</f>
        <v>1000</v>
      </c>
      <c r="U6" s="11">
        <f>N6+O6-T6</f>
        <v>1000</v>
      </c>
    </row>
    <row r="7" spans="1:21" x14ac:dyDescent="0.25">
      <c r="A7" s="13">
        <v>42523</v>
      </c>
      <c r="B7" s="14" t="s">
        <v>12</v>
      </c>
      <c r="C7" s="14">
        <f>J6</f>
        <v>500</v>
      </c>
      <c r="D7" s="15">
        <v>500</v>
      </c>
      <c r="E7" s="16"/>
      <c r="F7" s="14"/>
      <c r="G7" s="15"/>
      <c r="H7" s="17"/>
      <c r="I7" s="18">
        <f>SUM(E7:H7)</f>
        <v>0</v>
      </c>
      <c r="J7" s="17">
        <f>C7+D7-I7</f>
        <v>1000</v>
      </c>
      <c r="L7" s="13">
        <v>42523</v>
      </c>
      <c r="M7" s="14" t="s">
        <v>13</v>
      </c>
      <c r="N7" s="14">
        <f>U6</f>
        <v>1000</v>
      </c>
      <c r="O7" s="15"/>
      <c r="P7" s="16"/>
      <c r="Q7" s="14"/>
      <c r="R7" s="15"/>
      <c r="S7" s="17"/>
      <c r="T7" s="18">
        <f>SUM(P7:S7)</f>
        <v>0</v>
      </c>
      <c r="U7" s="17">
        <f>N7+O7-T7</f>
        <v>1000</v>
      </c>
    </row>
    <row r="8" spans="1:21" x14ac:dyDescent="0.25">
      <c r="A8" s="13">
        <v>42524</v>
      </c>
      <c r="B8" s="14" t="s">
        <v>12</v>
      </c>
      <c r="C8" s="14">
        <f>J7</f>
        <v>1000</v>
      </c>
      <c r="D8" s="15">
        <v>500</v>
      </c>
      <c r="E8" s="16"/>
      <c r="F8" s="14"/>
      <c r="G8" s="15"/>
      <c r="H8" s="17"/>
      <c r="I8" s="18">
        <f t="shared" ref="I8:I35" si="0">SUM(E8:H8)</f>
        <v>0</v>
      </c>
      <c r="J8" s="17">
        <f t="shared" ref="J8:J35" si="1">C8+D8-I8</f>
        <v>1500</v>
      </c>
      <c r="L8" s="13">
        <v>42524</v>
      </c>
      <c r="M8" s="14" t="s">
        <v>13</v>
      </c>
      <c r="N8" s="14">
        <f>U7</f>
        <v>1000</v>
      </c>
      <c r="O8" s="15">
        <v>25000</v>
      </c>
      <c r="P8" s="16"/>
      <c r="Q8" s="14"/>
      <c r="R8" s="15"/>
      <c r="S8" s="17"/>
      <c r="T8" s="18">
        <f t="shared" ref="T8:T35" si="2">SUM(P8:S8)</f>
        <v>0</v>
      </c>
      <c r="U8" s="17">
        <f t="shared" ref="U8:U35" si="3">N8+O8-T8</f>
        <v>26000</v>
      </c>
    </row>
    <row r="9" spans="1:21" x14ac:dyDescent="0.25">
      <c r="A9" s="13">
        <v>42525</v>
      </c>
      <c r="B9" s="14" t="s">
        <v>12</v>
      </c>
      <c r="C9" s="14">
        <f>J8</f>
        <v>1500</v>
      </c>
      <c r="D9" s="15">
        <v>500</v>
      </c>
      <c r="E9" s="16"/>
      <c r="F9" s="14"/>
      <c r="G9" s="15"/>
      <c r="H9" s="17"/>
      <c r="I9" s="18">
        <f t="shared" si="0"/>
        <v>0</v>
      </c>
      <c r="J9" s="17">
        <f t="shared" si="1"/>
        <v>2000</v>
      </c>
      <c r="L9" s="13">
        <v>42525</v>
      </c>
      <c r="M9" s="14" t="s">
        <v>13</v>
      </c>
      <c r="N9" s="14">
        <f>U8</f>
        <v>26000</v>
      </c>
      <c r="O9" s="15"/>
      <c r="P9" s="16"/>
      <c r="Q9" s="14"/>
      <c r="R9" s="15">
        <v>6000</v>
      </c>
      <c r="S9" s="17">
        <v>20000</v>
      </c>
      <c r="T9" s="18">
        <f t="shared" si="2"/>
        <v>26000</v>
      </c>
      <c r="U9" s="17">
        <f t="shared" si="3"/>
        <v>0</v>
      </c>
    </row>
    <row r="10" spans="1:21" x14ac:dyDescent="0.25">
      <c r="A10" s="13">
        <v>42526</v>
      </c>
      <c r="B10" s="14" t="s">
        <v>15</v>
      </c>
      <c r="C10" s="14">
        <f t="shared" ref="C10:C36" si="4">J9</f>
        <v>2000</v>
      </c>
      <c r="D10" s="15"/>
      <c r="E10" s="16"/>
      <c r="F10" s="14"/>
      <c r="G10" s="15"/>
      <c r="H10" s="17"/>
      <c r="I10" s="18">
        <f t="shared" si="0"/>
        <v>0</v>
      </c>
      <c r="J10" s="17">
        <f t="shared" si="1"/>
        <v>2000</v>
      </c>
      <c r="L10" s="13">
        <v>42526</v>
      </c>
      <c r="M10" s="14" t="s">
        <v>16</v>
      </c>
      <c r="N10" s="14">
        <f t="shared" ref="N10:N36" si="5">U9</f>
        <v>0</v>
      </c>
      <c r="O10" s="15"/>
      <c r="P10" s="16"/>
      <c r="Q10" s="14"/>
      <c r="R10" s="15"/>
      <c r="S10" s="17"/>
      <c r="T10" s="18">
        <f t="shared" si="2"/>
        <v>0</v>
      </c>
      <c r="U10" s="17">
        <f t="shared" si="3"/>
        <v>0</v>
      </c>
    </row>
    <row r="11" spans="1:21" x14ac:dyDescent="0.25">
      <c r="A11" s="13">
        <v>42527</v>
      </c>
      <c r="B11" s="14" t="s">
        <v>15</v>
      </c>
      <c r="C11" s="14">
        <f t="shared" si="4"/>
        <v>2000</v>
      </c>
      <c r="D11" s="15"/>
      <c r="E11" s="16"/>
      <c r="F11" s="14"/>
      <c r="G11" s="15"/>
      <c r="H11" s="17"/>
      <c r="I11" s="18">
        <f t="shared" si="0"/>
        <v>0</v>
      </c>
      <c r="J11" s="17">
        <f t="shared" si="1"/>
        <v>2000</v>
      </c>
      <c r="L11" s="13">
        <v>42527</v>
      </c>
      <c r="M11" s="14" t="s">
        <v>16</v>
      </c>
      <c r="N11" s="14">
        <f t="shared" si="5"/>
        <v>0</v>
      </c>
      <c r="O11" s="15">
        <v>25000</v>
      </c>
      <c r="P11" s="16">
        <v>5000</v>
      </c>
      <c r="Q11" s="14"/>
      <c r="R11" s="15"/>
      <c r="S11" s="17"/>
      <c r="T11" s="18">
        <f t="shared" si="2"/>
        <v>5000</v>
      </c>
      <c r="U11" s="17">
        <f t="shared" si="3"/>
        <v>20000</v>
      </c>
    </row>
    <row r="12" spans="1:21" x14ac:dyDescent="0.25">
      <c r="A12" s="13">
        <v>42528</v>
      </c>
      <c r="B12" s="14"/>
      <c r="C12" s="14">
        <f t="shared" si="4"/>
        <v>2000</v>
      </c>
      <c r="D12" s="15"/>
      <c r="E12" s="16"/>
      <c r="F12" s="14"/>
      <c r="G12" s="15"/>
      <c r="H12" s="17"/>
      <c r="I12" s="18">
        <f t="shared" si="0"/>
        <v>0</v>
      </c>
      <c r="J12" s="17">
        <f t="shared" si="1"/>
        <v>2000</v>
      </c>
      <c r="L12" s="13">
        <v>42528</v>
      </c>
      <c r="M12" s="14"/>
      <c r="N12" s="14">
        <f t="shared" si="5"/>
        <v>20000</v>
      </c>
      <c r="O12" s="15"/>
      <c r="P12" s="16"/>
      <c r="Q12" s="14"/>
      <c r="R12" s="15"/>
      <c r="S12" s="17"/>
      <c r="T12" s="18">
        <f t="shared" si="2"/>
        <v>0</v>
      </c>
      <c r="U12" s="17">
        <f t="shared" si="3"/>
        <v>20000</v>
      </c>
    </row>
    <row r="13" spans="1:21" x14ac:dyDescent="0.25">
      <c r="A13" s="13">
        <v>42529</v>
      </c>
      <c r="B13" s="14"/>
      <c r="C13" s="14">
        <f t="shared" si="4"/>
        <v>2000</v>
      </c>
      <c r="D13" s="15"/>
      <c r="E13" s="16"/>
      <c r="F13" s="14"/>
      <c r="G13" s="15"/>
      <c r="H13" s="17"/>
      <c r="I13" s="18">
        <f t="shared" si="0"/>
        <v>0</v>
      </c>
      <c r="J13" s="17">
        <f t="shared" si="1"/>
        <v>2000</v>
      </c>
      <c r="L13" s="13">
        <v>42529</v>
      </c>
      <c r="M13" s="14"/>
      <c r="N13" s="14">
        <f t="shared" si="5"/>
        <v>20000</v>
      </c>
      <c r="O13" s="15"/>
      <c r="P13" s="16"/>
      <c r="Q13" s="14"/>
      <c r="R13" s="15"/>
      <c r="S13" s="17"/>
      <c r="T13" s="18">
        <f t="shared" si="2"/>
        <v>0</v>
      </c>
      <c r="U13" s="17">
        <f t="shared" si="3"/>
        <v>20000</v>
      </c>
    </row>
    <row r="14" spans="1:21" x14ac:dyDescent="0.25">
      <c r="A14" s="13">
        <v>42530</v>
      </c>
      <c r="B14" s="14"/>
      <c r="C14" s="14">
        <f t="shared" si="4"/>
        <v>2000</v>
      </c>
      <c r="D14" s="15"/>
      <c r="E14" s="16"/>
      <c r="F14" s="14"/>
      <c r="G14" s="15"/>
      <c r="H14" s="17"/>
      <c r="I14" s="18">
        <f t="shared" si="0"/>
        <v>0</v>
      </c>
      <c r="J14" s="17">
        <f t="shared" si="1"/>
        <v>2000</v>
      </c>
      <c r="L14" s="13">
        <v>42530</v>
      </c>
      <c r="M14" s="14"/>
      <c r="N14" s="14">
        <f t="shared" si="5"/>
        <v>20000</v>
      </c>
      <c r="O14" s="15"/>
      <c r="P14" s="16"/>
      <c r="Q14" s="14"/>
      <c r="R14" s="15"/>
      <c r="S14" s="17"/>
      <c r="T14" s="18">
        <f t="shared" si="2"/>
        <v>0</v>
      </c>
      <c r="U14" s="17">
        <f t="shared" si="3"/>
        <v>20000</v>
      </c>
    </row>
    <row r="15" spans="1:21" x14ac:dyDescent="0.25">
      <c r="A15" s="13">
        <v>42531</v>
      </c>
      <c r="B15" s="14"/>
      <c r="C15" s="14">
        <f t="shared" si="4"/>
        <v>2000</v>
      </c>
      <c r="D15" s="15"/>
      <c r="E15" s="16"/>
      <c r="F15" s="14"/>
      <c r="G15" s="15"/>
      <c r="H15" s="17"/>
      <c r="I15" s="18">
        <f t="shared" si="0"/>
        <v>0</v>
      </c>
      <c r="J15" s="17">
        <f t="shared" si="1"/>
        <v>2000</v>
      </c>
      <c r="L15" s="13">
        <v>42531</v>
      </c>
      <c r="M15" s="14"/>
      <c r="N15" s="14">
        <f t="shared" si="5"/>
        <v>20000</v>
      </c>
      <c r="O15" s="15"/>
      <c r="P15" s="16"/>
      <c r="Q15" s="14"/>
      <c r="R15" s="15"/>
      <c r="S15" s="17"/>
      <c r="T15" s="18">
        <f t="shared" si="2"/>
        <v>0</v>
      </c>
      <c r="U15" s="17">
        <f t="shared" si="3"/>
        <v>20000</v>
      </c>
    </row>
    <row r="16" spans="1:21" x14ac:dyDescent="0.25">
      <c r="A16" s="13">
        <v>42532</v>
      </c>
      <c r="B16" s="14"/>
      <c r="C16" s="14">
        <f t="shared" si="4"/>
        <v>2000</v>
      </c>
      <c r="D16" s="15"/>
      <c r="E16" s="16"/>
      <c r="F16" s="14"/>
      <c r="G16" s="15"/>
      <c r="H16" s="17"/>
      <c r="I16" s="18">
        <f t="shared" si="0"/>
        <v>0</v>
      </c>
      <c r="J16" s="17">
        <f t="shared" si="1"/>
        <v>2000</v>
      </c>
      <c r="L16" s="13">
        <v>42532</v>
      </c>
      <c r="M16" s="14"/>
      <c r="N16" s="14">
        <f t="shared" si="5"/>
        <v>20000</v>
      </c>
      <c r="O16" s="15"/>
      <c r="P16" s="16"/>
      <c r="Q16" s="14"/>
      <c r="R16" s="15"/>
      <c r="S16" s="17"/>
      <c r="T16" s="18">
        <f t="shared" si="2"/>
        <v>0</v>
      </c>
      <c r="U16" s="17">
        <f t="shared" si="3"/>
        <v>20000</v>
      </c>
    </row>
    <row r="17" spans="1:21" x14ac:dyDescent="0.25">
      <c r="A17" s="13">
        <v>42533</v>
      </c>
      <c r="B17" s="14"/>
      <c r="C17" s="14">
        <f t="shared" si="4"/>
        <v>2000</v>
      </c>
      <c r="D17" s="15"/>
      <c r="E17" s="16"/>
      <c r="F17" s="14"/>
      <c r="G17" s="15"/>
      <c r="H17" s="17"/>
      <c r="I17" s="18">
        <f t="shared" si="0"/>
        <v>0</v>
      </c>
      <c r="J17" s="17">
        <f t="shared" si="1"/>
        <v>2000</v>
      </c>
      <c r="L17" s="13">
        <v>42533</v>
      </c>
      <c r="M17" s="14"/>
      <c r="N17" s="14">
        <f t="shared" si="5"/>
        <v>20000</v>
      </c>
      <c r="O17" s="15"/>
      <c r="P17" s="16"/>
      <c r="Q17" s="14"/>
      <c r="R17" s="15"/>
      <c r="S17" s="17"/>
      <c r="T17" s="18">
        <f t="shared" si="2"/>
        <v>0</v>
      </c>
      <c r="U17" s="17">
        <f t="shared" si="3"/>
        <v>20000</v>
      </c>
    </row>
    <row r="18" spans="1:21" x14ac:dyDescent="0.25">
      <c r="A18" s="13">
        <v>42534</v>
      </c>
      <c r="B18" s="14"/>
      <c r="C18" s="14">
        <f t="shared" si="4"/>
        <v>2000</v>
      </c>
      <c r="D18" s="15"/>
      <c r="E18" s="16"/>
      <c r="F18" s="14"/>
      <c r="G18" s="15"/>
      <c r="H18" s="17"/>
      <c r="I18" s="18">
        <f t="shared" si="0"/>
        <v>0</v>
      </c>
      <c r="J18" s="17">
        <f t="shared" si="1"/>
        <v>2000</v>
      </c>
      <c r="L18" s="13">
        <v>42534</v>
      </c>
      <c r="M18" s="14"/>
      <c r="N18" s="14">
        <f t="shared" si="5"/>
        <v>20000</v>
      </c>
      <c r="O18" s="15"/>
      <c r="P18" s="16"/>
      <c r="Q18" s="14"/>
      <c r="R18" s="15"/>
      <c r="S18" s="17"/>
      <c r="T18" s="18">
        <f t="shared" si="2"/>
        <v>0</v>
      </c>
      <c r="U18" s="17">
        <f t="shared" si="3"/>
        <v>20000</v>
      </c>
    </row>
    <row r="19" spans="1:21" x14ac:dyDescent="0.25">
      <c r="A19" s="13">
        <v>42535</v>
      </c>
      <c r="B19" s="14"/>
      <c r="C19" s="14">
        <f t="shared" si="4"/>
        <v>2000</v>
      </c>
      <c r="D19" s="15"/>
      <c r="E19" s="16"/>
      <c r="F19" s="14"/>
      <c r="G19" s="15"/>
      <c r="H19" s="17"/>
      <c r="I19" s="18">
        <f t="shared" si="0"/>
        <v>0</v>
      </c>
      <c r="J19" s="17">
        <f t="shared" si="1"/>
        <v>2000</v>
      </c>
      <c r="L19" s="13">
        <v>42535</v>
      </c>
      <c r="M19" s="14"/>
      <c r="N19" s="14">
        <f t="shared" si="5"/>
        <v>20000</v>
      </c>
      <c r="O19" s="15"/>
      <c r="P19" s="16"/>
      <c r="Q19" s="14"/>
      <c r="R19" s="15"/>
      <c r="S19" s="17"/>
      <c r="T19" s="18">
        <f t="shared" si="2"/>
        <v>0</v>
      </c>
      <c r="U19" s="17">
        <f t="shared" si="3"/>
        <v>20000</v>
      </c>
    </row>
    <row r="20" spans="1:21" x14ac:dyDescent="0.25">
      <c r="A20" s="13">
        <v>42536</v>
      </c>
      <c r="B20" s="14"/>
      <c r="C20" s="14">
        <f t="shared" si="4"/>
        <v>2000</v>
      </c>
      <c r="D20" s="15"/>
      <c r="E20" s="16"/>
      <c r="F20" s="14"/>
      <c r="G20" s="15"/>
      <c r="H20" s="17"/>
      <c r="I20" s="18">
        <f t="shared" si="0"/>
        <v>0</v>
      </c>
      <c r="J20" s="17">
        <f t="shared" si="1"/>
        <v>2000</v>
      </c>
      <c r="L20" s="13">
        <v>42536</v>
      </c>
      <c r="M20" s="14"/>
      <c r="N20" s="14">
        <f t="shared" si="5"/>
        <v>20000</v>
      </c>
      <c r="O20" s="15"/>
      <c r="P20" s="16"/>
      <c r="Q20" s="14"/>
      <c r="R20" s="15"/>
      <c r="S20" s="17"/>
      <c r="T20" s="18">
        <f t="shared" si="2"/>
        <v>0</v>
      </c>
      <c r="U20" s="17">
        <f t="shared" si="3"/>
        <v>20000</v>
      </c>
    </row>
    <row r="21" spans="1:21" x14ac:dyDescent="0.25">
      <c r="A21" s="13">
        <v>42537</v>
      </c>
      <c r="B21" s="14"/>
      <c r="C21" s="14">
        <f t="shared" si="4"/>
        <v>2000</v>
      </c>
      <c r="D21" s="15"/>
      <c r="E21" s="16"/>
      <c r="F21" s="14"/>
      <c r="G21" s="15"/>
      <c r="H21" s="17"/>
      <c r="I21" s="18">
        <f t="shared" si="0"/>
        <v>0</v>
      </c>
      <c r="J21" s="17">
        <f t="shared" si="1"/>
        <v>2000</v>
      </c>
      <c r="L21" s="13">
        <v>42537</v>
      </c>
      <c r="M21" s="14"/>
      <c r="N21" s="14">
        <f t="shared" si="5"/>
        <v>20000</v>
      </c>
      <c r="O21" s="15"/>
      <c r="P21" s="16"/>
      <c r="Q21" s="14"/>
      <c r="R21" s="15"/>
      <c r="S21" s="17"/>
      <c r="T21" s="18">
        <f t="shared" si="2"/>
        <v>0</v>
      </c>
      <c r="U21" s="17">
        <f t="shared" si="3"/>
        <v>20000</v>
      </c>
    </row>
    <row r="22" spans="1:21" x14ac:dyDescent="0.25">
      <c r="A22" s="13">
        <v>42538</v>
      </c>
      <c r="B22" s="14"/>
      <c r="C22" s="14">
        <f t="shared" si="4"/>
        <v>2000</v>
      </c>
      <c r="D22" s="15"/>
      <c r="E22" s="16"/>
      <c r="F22" s="14"/>
      <c r="G22" s="15"/>
      <c r="H22" s="17"/>
      <c r="I22" s="18">
        <f t="shared" si="0"/>
        <v>0</v>
      </c>
      <c r="J22" s="17">
        <f t="shared" si="1"/>
        <v>2000</v>
      </c>
      <c r="L22" s="13">
        <v>42538</v>
      </c>
      <c r="M22" s="14"/>
      <c r="N22" s="14">
        <f t="shared" si="5"/>
        <v>20000</v>
      </c>
      <c r="O22" s="15"/>
      <c r="P22" s="16"/>
      <c r="Q22" s="14"/>
      <c r="R22" s="15"/>
      <c r="S22" s="17"/>
      <c r="T22" s="18">
        <f t="shared" si="2"/>
        <v>0</v>
      </c>
      <c r="U22" s="17">
        <f t="shared" si="3"/>
        <v>20000</v>
      </c>
    </row>
    <row r="23" spans="1:21" x14ac:dyDescent="0.25">
      <c r="A23" s="13">
        <v>42539</v>
      </c>
      <c r="B23" s="14"/>
      <c r="C23" s="14">
        <f t="shared" si="4"/>
        <v>2000</v>
      </c>
      <c r="D23" s="15"/>
      <c r="E23" s="16"/>
      <c r="F23" s="14"/>
      <c r="G23" s="15"/>
      <c r="H23" s="17"/>
      <c r="I23" s="18">
        <f t="shared" si="0"/>
        <v>0</v>
      </c>
      <c r="J23" s="17">
        <f t="shared" si="1"/>
        <v>2000</v>
      </c>
      <c r="L23" s="13">
        <v>42539</v>
      </c>
      <c r="M23" s="14"/>
      <c r="N23" s="14">
        <f t="shared" si="5"/>
        <v>20000</v>
      </c>
      <c r="O23" s="15"/>
      <c r="P23" s="16"/>
      <c r="Q23" s="14"/>
      <c r="R23" s="15"/>
      <c r="S23" s="17"/>
      <c r="T23" s="18">
        <f t="shared" si="2"/>
        <v>0</v>
      </c>
      <c r="U23" s="17">
        <f t="shared" si="3"/>
        <v>20000</v>
      </c>
    </row>
    <row r="24" spans="1:21" x14ac:dyDescent="0.25">
      <c r="A24" s="13">
        <v>42540</v>
      </c>
      <c r="B24" s="14"/>
      <c r="C24" s="14">
        <f t="shared" si="4"/>
        <v>2000</v>
      </c>
      <c r="D24" s="15"/>
      <c r="E24" s="16"/>
      <c r="F24" s="14"/>
      <c r="G24" s="15"/>
      <c r="H24" s="17"/>
      <c r="I24" s="18">
        <f t="shared" si="0"/>
        <v>0</v>
      </c>
      <c r="J24" s="17">
        <f t="shared" si="1"/>
        <v>2000</v>
      </c>
      <c r="L24" s="13">
        <v>42540</v>
      </c>
      <c r="M24" s="14"/>
      <c r="N24" s="14">
        <f t="shared" si="5"/>
        <v>20000</v>
      </c>
      <c r="O24" s="15"/>
      <c r="P24" s="16"/>
      <c r="Q24" s="14"/>
      <c r="R24" s="15"/>
      <c r="S24" s="17"/>
      <c r="T24" s="18">
        <f t="shared" si="2"/>
        <v>0</v>
      </c>
      <c r="U24" s="17">
        <f t="shared" si="3"/>
        <v>20000</v>
      </c>
    </row>
    <row r="25" spans="1:21" x14ac:dyDescent="0.25">
      <c r="A25" s="13">
        <v>42541</v>
      </c>
      <c r="B25" s="14"/>
      <c r="C25" s="14">
        <f t="shared" si="4"/>
        <v>2000</v>
      </c>
      <c r="D25" s="15"/>
      <c r="E25" s="16"/>
      <c r="F25" s="14"/>
      <c r="G25" s="15"/>
      <c r="H25" s="17"/>
      <c r="I25" s="18">
        <f t="shared" si="0"/>
        <v>0</v>
      </c>
      <c r="J25" s="17">
        <f t="shared" si="1"/>
        <v>2000</v>
      </c>
      <c r="L25" s="13">
        <v>42541</v>
      </c>
      <c r="M25" s="14"/>
      <c r="N25" s="14">
        <f t="shared" si="5"/>
        <v>20000</v>
      </c>
      <c r="O25" s="15"/>
      <c r="P25" s="16"/>
      <c r="Q25" s="14"/>
      <c r="R25" s="15"/>
      <c r="S25" s="17"/>
      <c r="T25" s="18">
        <f t="shared" si="2"/>
        <v>0</v>
      </c>
      <c r="U25" s="17">
        <f t="shared" si="3"/>
        <v>20000</v>
      </c>
    </row>
    <row r="26" spans="1:21" x14ac:dyDescent="0.25">
      <c r="A26" s="13">
        <v>42542</v>
      </c>
      <c r="B26" s="14"/>
      <c r="C26" s="14">
        <f t="shared" si="4"/>
        <v>2000</v>
      </c>
      <c r="D26" s="15"/>
      <c r="E26" s="16"/>
      <c r="F26" s="14"/>
      <c r="G26" s="15"/>
      <c r="H26" s="17"/>
      <c r="I26" s="18">
        <f t="shared" si="0"/>
        <v>0</v>
      </c>
      <c r="J26" s="17">
        <f t="shared" si="1"/>
        <v>2000</v>
      </c>
      <c r="L26" s="13">
        <v>42542</v>
      </c>
      <c r="M26" s="14"/>
      <c r="N26" s="14">
        <f t="shared" si="5"/>
        <v>20000</v>
      </c>
      <c r="O26" s="15"/>
      <c r="P26" s="16"/>
      <c r="Q26" s="14"/>
      <c r="R26" s="15"/>
      <c r="S26" s="17"/>
      <c r="T26" s="18">
        <f t="shared" si="2"/>
        <v>0</v>
      </c>
      <c r="U26" s="17">
        <f t="shared" si="3"/>
        <v>20000</v>
      </c>
    </row>
    <row r="27" spans="1:21" x14ac:dyDescent="0.25">
      <c r="A27" s="13">
        <v>42543</v>
      </c>
      <c r="B27" s="14"/>
      <c r="C27" s="14">
        <f t="shared" si="4"/>
        <v>2000</v>
      </c>
      <c r="D27" s="15"/>
      <c r="E27" s="16"/>
      <c r="F27" s="14"/>
      <c r="G27" s="15"/>
      <c r="H27" s="17"/>
      <c r="I27" s="18">
        <f t="shared" si="0"/>
        <v>0</v>
      </c>
      <c r="J27" s="17">
        <f t="shared" si="1"/>
        <v>2000</v>
      </c>
      <c r="L27" s="13">
        <v>42543</v>
      </c>
      <c r="M27" s="14"/>
      <c r="N27" s="14">
        <f t="shared" si="5"/>
        <v>20000</v>
      </c>
      <c r="O27" s="15"/>
      <c r="P27" s="16"/>
      <c r="Q27" s="14"/>
      <c r="R27" s="15"/>
      <c r="S27" s="17"/>
      <c r="T27" s="18">
        <f t="shared" si="2"/>
        <v>0</v>
      </c>
      <c r="U27" s="17">
        <f t="shared" si="3"/>
        <v>20000</v>
      </c>
    </row>
    <row r="28" spans="1:21" x14ac:dyDescent="0.25">
      <c r="A28" s="13">
        <v>42544</v>
      </c>
      <c r="B28" s="14"/>
      <c r="C28" s="14">
        <f t="shared" si="4"/>
        <v>2000</v>
      </c>
      <c r="D28" s="15"/>
      <c r="E28" s="16"/>
      <c r="F28" s="14"/>
      <c r="G28" s="15"/>
      <c r="H28" s="17"/>
      <c r="I28" s="18">
        <f t="shared" si="0"/>
        <v>0</v>
      </c>
      <c r="J28" s="17">
        <f t="shared" si="1"/>
        <v>2000</v>
      </c>
      <c r="L28" s="13">
        <v>42544</v>
      </c>
      <c r="M28" s="14"/>
      <c r="N28" s="14">
        <f t="shared" si="5"/>
        <v>20000</v>
      </c>
      <c r="O28" s="15"/>
      <c r="P28" s="16"/>
      <c r="Q28" s="14"/>
      <c r="R28" s="15"/>
      <c r="S28" s="17"/>
      <c r="T28" s="18">
        <f t="shared" si="2"/>
        <v>0</v>
      </c>
      <c r="U28" s="17">
        <f t="shared" si="3"/>
        <v>20000</v>
      </c>
    </row>
    <row r="29" spans="1:21" x14ac:dyDescent="0.25">
      <c r="A29" s="13">
        <v>42545</v>
      </c>
      <c r="B29" s="14"/>
      <c r="C29" s="14">
        <f t="shared" si="4"/>
        <v>2000</v>
      </c>
      <c r="D29" s="15"/>
      <c r="E29" s="16"/>
      <c r="F29" s="14"/>
      <c r="G29" s="15"/>
      <c r="H29" s="17"/>
      <c r="I29" s="18">
        <f t="shared" si="0"/>
        <v>0</v>
      </c>
      <c r="J29" s="17">
        <f t="shared" si="1"/>
        <v>2000</v>
      </c>
      <c r="L29" s="13">
        <v>42545</v>
      </c>
      <c r="M29" s="14"/>
      <c r="N29" s="14">
        <f t="shared" si="5"/>
        <v>20000</v>
      </c>
      <c r="O29" s="15"/>
      <c r="P29" s="16"/>
      <c r="Q29" s="14"/>
      <c r="R29" s="15"/>
      <c r="S29" s="17"/>
      <c r="T29" s="18">
        <f t="shared" si="2"/>
        <v>0</v>
      </c>
      <c r="U29" s="17">
        <f t="shared" si="3"/>
        <v>20000</v>
      </c>
    </row>
    <row r="30" spans="1:21" x14ac:dyDescent="0.25">
      <c r="A30" s="13">
        <v>42546</v>
      </c>
      <c r="B30" s="14"/>
      <c r="C30" s="14">
        <f t="shared" si="4"/>
        <v>2000</v>
      </c>
      <c r="D30" s="15"/>
      <c r="E30" s="16"/>
      <c r="F30" s="14"/>
      <c r="G30" s="15"/>
      <c r="H30" s="17"/>
      <c r="I30" s="18">
        <f t="shared" si="0"/>
        <v>0</v>
      </c>
      <c r="J30" s="17">
        <f t="shared" si="1"/>
        <v>2000</v>
      </c>
      <c r="L30" s="13">
        <v>42546</v>
      </c>
      <c r="M30" s="14"/>
      <c r="N30" s="14">
        <f t="shared" si="5"/>
        <v>20000</v>
      </c>
      <c r="O30" s="15"/>
      <c r="P30" s="16"/>
      <c r="Q30" s="14"/>
      <c r="R30" s="15"/>
      <c r="S30" s="17"/>
      <c r="T30" s="18">
        <f t="shared" si="2"/>
        <v>0</v>
      </c>
      <c r="U30" s="17">
        <f t="shared" si="3"/>
        <v>20000</v>
      </c>
    </row>
    <row r="31" spans="1:21" x14ac:dyDescent="0.25">
      <c r="A31" s="13">
        <v>42547</v>
      </c>
      <c r="B31" s="14"/>
      <c r="C31" s="14">
        <f t="shared" si="4"/>
        <v>2000</v>
      </c>
      <c r="D31" s="15"/>
      <c r="E31" s="16"/>
      <c r="F31" s="14"/>
      <c r="G31" s="15"/>
      <c r="H31" s="17"/>
      <c r="I31" s="18">
        <f t="shared" si="0"/>
        <v>0</v>
      </c>
      <c r="J31" s="17">
        <f t="shared" si="1"/>
        <v>2000</v>
      </c>
      <c r="L31" s="13">
        <v>42547</v>
      </c>
      <c r="M31" s="14"/>
      <c r="N31" s="14">
        <f t="shared" si="5"/>
        <v>20000</v>
      </c>
      <c r="O31" s="15"/>
      <c r="P31" s="16"/>
      <c r="Q31" s="14"/>
      <c r="R31" s="15"/>
      <c r="S31" s="17"/>
      <c r="T31" s="18">
        <f t="shared" si="2"/>
        <v>0</v>
      </c>
      <c r="U31" s="17">
        <f t="shared" si="3"/>
        <v>20000</v>
      </c>
    </row>
    <row r="32" spans="1:21" x14ac:dyDescent="0.25">
      <c r="A32" s="13">
        <v>42548</v>
      </c>
      <c r="B32" s="14"/>
      <c r="C32" s="14">
        <f t="shared" si="4"/>
        <v>2000</v>
      </c>
      <c r="D32" s="15"/>
      <c r="E32" s="16"/>
      <c r="F32" s="14"/>
      <c r="G32" s="15"/>
      <c r="H32" s="17"/>
      <c r="I32" s="18">
        <f t="shared" si="0"/>
        <v>0</v>
      </c>
      <c r="J32" s="17">
        <f t="shared" si="1"/>
        <v>2000</v>
      </c>
      <c r="L32" s="13">
        <v>42548</v>
      </c>
      <c r="M32" s="14"/>
      <c r="N32" s="14">
        <f t="shared" si="5"/>
        <v>20000</v>
      </c>
      <c r="O32" s="15"/>
      <c r="P32" s="16"/>
      <c r="Q32" s="14"/>
      <c r="R32" s="15"/>
      <c r="S32" s="17"/>
      <c r="T32" s="18">
        <f t="shared" si="2"/>
        <v>0</v>
      </c>
      <c r="U32" s="17">
        <f t="shared" si="3"/>
        <v>20000</v>
      </c>
    </row>
    <row r="33" spans="1:21" x14ac:dyDescent="0.25">
      <c r="A33" s="13">
        <v>42549</v>
      </c>
      <c r="B33" s="14"/>
      <c r="C33" s="14">
        <f t="shared" si="4"/>
        <v>2000</v>
      </c>
      <c r="D33" s="15"/>
      <c r="E33" s="16"/>
      <c r="F33" s="14"/>
      <c r="G33" s="15"/>
      <c r="H33" s="17"/>
      <c r="I33" s="18">
        <f t="shared" si="0"/>
        <v>0</v>
      </c>
      <c r="J33" s="17">
        <f t="shared" si="1"/>
        <v>2000</v>
      </c>
      <c r="L33" s="13">
        <v>42549</v>
      </c>
      <c r="M33" s="14"/>
      <c r="N33" s="14">
        <f t="shared" si="5"/>
        <v>20000</v>
      </c>
      <c r="O33" s="15"/>
      <c r="P33" s="16"/>
      <c r="Q33" s="14"/>
      <c r="R33" s="15"/>
      <c r="S33" s="17"/>
      <c r="T33" s="18">
        <f t="shared" si="2"/>
        <v>0</v>
      </c>
      <c r="U33" s="17">
        <f t="shared" si="3"/>
        <v>20000</v>
      </c>
    </row>
    <row r="34" spans="1:21" x14ac:dyDescent="0.25">
      <c r="A34" s="13">
        <v>42550</v>
      </c>
      <c r="B34" s="14"/>
      <c r="C34" s="14">
        <f t="shared" si="4"/>
        <v>2000</v>
      </c>
      <c r="D34" s="15"/>
      <c r="E34" s="16"/>
      <c r="F34" s="14"/>
      <c r="G34" s="15"/>
      <c r="H34" s="17"/>
      <c r="I34" s="18">
        <f t="shared" si="0"/>
        <v>0</v>
      </c>
      <c r="J34" s="17">
        <f t="shared" si="1"/>
        <v>2000</v>
      </c>
      <c r="L34" s="13">
        <v>42550</v>
      </c>
      <c r="M34" s="14"/>
      <c r="N34" s="14">
        <f t="shared" si="5"/>
        <v>20000</v>
      </c>
      <c r="O34" s="15"/>
      <c r="P34" s="16"/>
      <c r="Q34" s="14"/>
      <c r="R34" s="15"/>
      <c r="S34" s="17"/>
      <c r="T34" s="18">
        <f t="shared" si="2"/>
        <v>0</v>
      </c>
      <c r="U34" s="17">
        <f t="shared" si="3"/>
        <v>20000</v>
      </c>
    </row>
    <row r="35" spans="1:21" x14ac:dyDescent="0.25">
      <c r="A35" s="13">
        <v>42551</v>
      </c>
      <c r="B35" s="14"/>
      <c r="C35" s="14">
        <f t="shared" si="4"/>
        <v>2000</v>
      </c>
      <c r="D35" s="15"/>
      <c r="E35" s="16"/>
      <c r="F35" s="14"/>
      <c r="G35" s="15"/>
      <c r="H35" s="17"/>
      <c r="I35" s="18">
        <f t="shared" si="0"/>
        <v>0</v>
      </c>
      <c r="J35" s="17">
        <f t="shared" si="1"/>
        <v>2000</v>
      </c>
      <c r="L35" s="13">
        <v>42551</v>
      </c>
      <c r="M35" s="14"/>
      <c r="N35" s="14">
        <f t="shared" si="5"/>
        <v>20000</v>
      </c>
      <c r="O35" s="15"/>
      <c r="P35" s="16"/>
      <c r="Q35" s="14"/>
      <c r="R35" s="15"/>
      <c r="S35" s="17"/>
      <c r="T35" s="18">
        <f t="shared" si="2"/>
        <v>0</v>
      </c>
      <c r="U35" s="17">
        <f t="shared" si="3"/>
        <v>20000</v>
      </c>
    </row>
    <row r="36" spans="1:21" ht="15.75" thickBot="1" x14ac:dyDescent="0.3">
      <c r="A36" s="13">
        <v>42552</v>
      </c>
      <c r="B36" s="14"/>
      <c r="C36" s="14">
        <f t="shared" si="4"/>
        <v>2000</v>
      </c>
      <c r="D36" s="19"/>
      <c r="E36" s="20"/>
      <c r="F36" s="21"/>
      <c r="G36" s="19"/>
      <c r="H36" s="22"/>
      <c r="I36" s="23">
        <f>SUM(E36:H36)</f>
        <v>0</v>
      </c>
      <c r="J36" s="24">
        <f>C36+D36-I36</f>
        <v>2000</v>
      </c>
      <c r="L36" s="13">
        <v>42552</v>
      </c>
      <c r="M36" s="14"/>
      <c r="N36" s="21">
        <f t="shared" si="5"/>
        <v>20000</v>
      </c>
      <c r="O36" s="19"/>
      <c r="P36" s="20"/>
      <c r="Q36" s="21"/>
      <c r="R36" s="19"/>
      <c r="S36" s="22"/>
      <c r="T36" s="23">
        <f>SUM(P36:S36)</f>
        <v>0</v>
      </c>
      <c r="U36" s="24">
        <f>N36+O36-T36</f>
        <v>20000</v>
      </c>
    </row>
  </sheetData>
  <mergeCells count="22">
    <mergeCell ref="I4:I5"/>
    <mergeCell ref="A1:B3"/>
    <mergeCell ref="C1:D1"/>
    <mergeCell ref="L1:M3"/>
    <mergeCell ref="N1:O1"/>
    <mergeCell ref="C2:D2"/>
    <mergeCell ref="N2:O2"/>
    <mergeCell ref="C3:D3"/>
    <mergeCell ref="N3:O3"/>
    <mergeCell ref="A4:A5"/>
    <mergeCell ref="B4:B5"/>
    <mergeCell ref="C4:C5"/>
    <mergeCell ref="D4:D5"/>
    <mergeCell ref="E4:H4"/>
    <mergeCell ref="T4:T5"/>
    <mergeCell ref="U4:U5"/>
    <mergeCell ref="J4:J5"/>
    <mergeCell ref="L4:L5"/>
    <mergeCell ref="M4:M5"/>
    <mergeCell ref="N4:N5"/>
    <mergeCell ref="O4:O5"/>
    <mergeCell ref="P4:S4"/>
  </mergeCells>
  <dataValidations count="1">
    <dataValidation type="list" allowBlank="1" showInputMessage="1" showErrorMessage="1" sqref="M6:M36 B6:B36">
      <formula1>Культуры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8"/>
  <sheetViews>
    <sheetView tabSelected="1" workbookViewId="0">
      <selection activeCell="G23" sqref="G23"/>
    </sheetView>
  </sheetViews>
  <sheetFormatPr defaultRowHeight="15" x14ac:dyDescent="0.25"/>
  <cols>
    <col min="3" max="3" width="17" bestFit="1" customWidth="1"/>
    <col min="7" max="7" width="18.140625" bestFit="1" customWidth="1"/>
  </cols>
  <sheetData>
    <row r="6" spans="1:7" ht="15.75" thickBot="1" x14ac:dyDescent="0.3"/>
    <row r="7" spans="1:7" ht="15.75" thickBot="1" x14ac:dyDescent="0.3">
      <c r="A7" s="48" t="s">
        <v>2</v>
      </c>
      <c r="B7" s="49"/>
      <c r="C7" s="25" t="str">
        <f>СК!B11</f>
        <v>Пшеница 4 класс</v>
      </c>
      <c r="E7" s="48" t="s">
        <v>2</v>
      </c>
      <c r="F7" s="49"/>
      <c r="G7" s="25" t="str">
        <f>СК!M11</f>
        <v>Горох</v>
      </c>
    </row>
    <row r="8" spans="1:7" x14ac:dyDescent="0.25">
      <c r="A8" s="48" t="s">
        <v>14</v>
      </c>
      <c r="B8" s="49"/>
      <c r="C8" s="25">
        <f>СК!J11</f>
        <v>2000</v>
      </c>
      <c r="E8" s="48" t="s">
        <v>14</v>
      </c>
      <c r="F8" s="49"/>
      <c r="G8" s="25">
        <f>СК!U11</f>
        <v>20000</v>
      </c>
    </row>
  </sheetData>
  <mergeCells count="4">
    <mergeCell ref="A7:B7"/>
    <mergeCell ref="A8:B8"/>
    <mergeCell ref="E7:F7"/>
    <mergeCell ref="E8:F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СК</vt:lpstr>
      <vt:lpstr>Карта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2016-06-01T07:27:52Z</dcterms:created>
  <dcterms:modified xsi:type="dcterms:W3CDTF">2016-06-01T08:00:37Z</dcterms:modified>
</cp:coreProperties>
</file>