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F5" i="1" a="1"/>
  <c r="F5" i="1"/>
  <c r="G5" i="1" a="1"/>
  <c r="G5" i="1"/>
  <c r="F6" i="1" a="1"/>
  <c r="F6" i="1"/>
  <c r="G6" i="1" a="1"/>
  <c r="G6" i="1"/>
  <c r="F7" i="1" a="1"/>
  <c r="F7" i="1"/>
  <c r="G7" i="1" a="1"/>
  <c r="G7" i="1"/>
  <c r="F8" i="1" a="1"/>
  <c r="F8" i="1"/>
  <c r="G8" i="1" a="1"/>
  <c r="G8" i="1"/>
  <c r="F9" i="1" a="1"/>
  <c r="F9" i="1"/>
  <c r="G9" i="1" a="1"/>
  <c r="G9" i="1"/>
  <c r="F10" i="1" a="1"/>
  <c r="F10" i="1"/>
  <c r="G10" i="1" a="1"/>
  <c r="G10" i="1"/>
  <c r="F11" i="1" a="1"/>
  <c r="F11" i="1"/>
  <c r="G11" i="1" a="1"/>
  <c r="G11" i="1"/>
  <c r="F12" i="1" a="1"/>
  <c r="F12" i="1"/>
  <c r="G12" i="1" a="1"/>
  <c r="G12" i="1"/>
  <c r="F13" i="1" a="1"/>
  <c r="F13" i="1"/>
  <c r="G13" i="1" a="1"/>
  <c r="G13" i="1"/>
  <c r="F14" i="1" a="1"/>
  <c r="F14" i="1"/>
  <c r="G14" i="1" a="1"/>
  <c r="G14" i="1"/>
  <c r="F15" i="1" a="1"/>
  <c r="F15" i="1"/>
  <c r="G15" i="1" a="1"/>
  <c r="G15" i="1"/>
  <c r="F16" i="1" a="1"/>
  <c r="F16" i="1"/>
  <c r="G16" i="1" a="1"/>
  <c r="G16" i="1"/>
  <c r="F17" i="1" a="1"/>
  <c r="F17" i="1"/>
  <c r="G17" i="1" a="1"/>
  <c r="G17" i="1"/>
  <c r="F18" i="1" a="1"/>
  <c r="F18" i="1"/>
  <c r="G18" i="1" a="1"/>
  <c r="G18" i="1"/>
  <c r="F19" i="1" a="1"/>
  <c r="F19" i="1"/>
  <c r="G19" i="1" a="1"/>
  <c r="G19" i="1"/>
  <c r="F20" i="1" a="1"/>
  <c r="F20" i="1"/>
  <c r="G20" i="1" a="1"/>
  <c r="G20" i="1"/>
  <c r="F21" i="1" a="1"/>
  <c r="F21" i="1"/>
  <c r="G21" i="1" a="1"/>
  <c r="G21" i="1"/>
  <c r="F22" i="1" a="1"/>
  <c r="F22" i="1"/>
  <c r="G22" i="1" a="1"/>
  <c r="G22" i="1"/>
  <c r="F23" i="1" a="1"/>
  <c r="F23" i="1"/>
  <c r="G23" i="1" a="1"/>
  <c r="G23" i="1"/>
  <c r="G4" i="1" a="1"/>
  <c r="G4" i="1" s="1"/>
  <c r="F4" i="1" a="1"/>
  <c r="F4" i="1" s="1"/>
  <c r="L17" i="1"/>
  <c r="L16" i="1"/>
  <c r="L15" i="1"/>
</calcChain>
</file>

<file path=xl/sharedStrings.xml><?xml version="1.0" encoding="utf-8"?>
<sst xmlns="http://schemas.openxmlformats.org/spreadsheetml/2006/main" count="100" uniqueCount="24">
  <si>
    <t>Тип провода</t>
  </si>
  <si>
    <t>Сечение и кол. Жил</t>
  </si>
  <si>
    <t>Длина</t>
  </si>
  <si>
    <t>КВВГнг</t>
  </si>
  <si>
    <t>10х1.5</t>
  </si>
  <si>
    <t>4х1.5</t>
  </si>
  <si>
    <t>5х1.5</t>
  </si>
  <si>
    <t>7х1.5</t>
  </si>
  <si>
    <t>КВВГ</t>
  </si>
  <si>
    <t>КВВГЭнг</t>
  </si>
  <si>
    <t>ВВГнг</t>
  </si>
  <si>
    <t>3х35+1х25</t>
  </si>
  <si>
    <t>Всего:</t>
  </si>
  <si>
    <t>Пример:</t>
  </si>
  <si>
    <t>1.</t>
  </si>
  <si>
    <t>2.</t>
  </si>
  <si>
    <t>3.</t>
  </si>
  <si>
    <t>4.</t>
  </si>
  <si>
    <t>5.</t>
  </si>
  <si>
    <t>6.</t>
  </si>
  <si>
    <t>7.</t>
  </si>
  <si>
    <t>8.</t>
  </si>
  <si>
    <t>5х2.5</t>
  </si>
  <si>
    <t>4х2.5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</si>
</sst>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85" zoomScaleNormal="85" workbookViewId="0">
      <selection activeCell="F4" sqref="F4"/>
    </sheetView>
  </sheetViews>
  <sheetFormatPr defaultRowHeight="15" x14ac:dyDescent="0.25"/>
  <cols>
    <col min="1" max="1" width="20.140625" style="1" customWidth="1"/>
    <col min="2" max="2" width="24.5703125" style="1" customWidth="1"/>
    <col min="3" max="3" width="9.140625" style="1"/>
    <col min="6" max="6" width="22.5703125" customWidth="1"/>
    <col min="7" max="7" width="20.28515625" customWidth="1"/>
    <col min="8" max="8" width="13.5703125" customWidth="1"/>
    <col min="10" max="10" width="18.5703125" customWidth="1"/>
    <col min="11" max="11" width="17.5703125" customWidth="1"/>
    <col min="12" max="12" width="17.85546875" customWidth="1"/>
  </cols>
  <sheetData>
    <row r="1" spans="1:12" ht="42.75" customHeight="1" x14ac:dyDescent="0.25">
      <c r="A1" s="2" t="s">
        <v>0</v>
      </c>
      <c r="B1" s="3" t="s">
        <v>1</v>
      </c>
      <c r="C1" s="3" t="s">
        <v>2</v>
      </c>
    </row>
    <row r="2" spans="1:12" ht="21" x14ac:dyDescent="0.35">
      <c r="J2" s="6" t="s">
        <v>13</v>
      </c>
    </row>
    <row r="3" spans="1:12" x14ac:dyDescent="0.25">
      <c r="A3" s="1" t="s">
        <v>3</v>
      </c>
      <c r="B3" s="1" t="s">
        <v>5</v>
      </c>
      <c r="C3" s="1">
        <v>10</v>
      </c>
      <c r="E3" s="1" t="s">
        <v>12</v>
      </c>
      <c r="F3" s="1"/>
      <c r="G3" s="1"/>
    </row>
    <row r="4" spans="1:12" x14ac:dyDescent="0.25">
      <c r="A4" s="1" t="s">
        <v>3</v>
      </c>
      <c r="B4" s="1" t="s">
        <v>6</v>
      </c>
      <c r="C4" s="1">
        <v>15</v>
      </c>
      <c r="E4" s="5">
        <f>SUMPRODUCT($C$3:$C$34*($A$3:$A$34&amp;$B$3:$B$34=F4&amp;G4))</f>
        <v>37</v>
      </c>
      <c r="F4" s="4" t="str">
        <f t="array" ref="F4">IFERROR(INDEX(A$3:A$34,SMALL(IF(MATCH($A$3:$A$34&amp;$B$3:$B$34,$A$3:$A$34&amp;$B$3:$B$34,0)=ROW($A$3:$A$34)-2,ROW($A$3:$A$34)-2),ROW(A1))),"")</f>
        <v>КВВГнг</v>
      </c>
      <c r="G4" s="4" t="str">
        <f t="array" ref="G4">IFERROR(INDEX(B$3:B$34,SMALL(IF(MATCH($A$3:$A$34&amp;$B$3:$B$34,$A$3:$A$34&amp;$B$3:$B$34,0)=ROW($A$3:$A$34)-2,ROW($A$3:$A$34)-2),ROW(B1))),"")</f>
        <v>4х1.5</v>
      </c>
    </row>
    <row r="5" spans="1:12" x14ac:dyDescent="0.25">
      <c r="A5" s="1" t="s">
        <v>3</v>
      </c>
      <c r="B5" s="1" t="s">
        <v>7</v>
      </c>
      <c r="C5" s="1">
        <v>11</v>
      </c>
      <c r="E5" s="5">
        <f t="shared" ref="E5:E23" si="0">SUMPRODUCT($C$3:$C$34*($A$3:$A$34&amp;$B$3:$B$34=F5&amp;G5))</f>
        <v>16</v>
      </c>
      <c r="F5" s="4" t="str">
        <f t="array" ref="F5">IFERROR(INDEX(A$3:A$34,SMALL(IF(MATCH($A$3:$A$34&amp;$B$3:$B$34,$A$3:$A$34&amp;$B$3:$B$34,0)=ROW($A$3:$A$34)-2,ROW($A$3:$A$34)-2),ROW(A2))),"")</f>
        <v>КВВГнг</v>
      </c>
      <c r="G5" s="4" t="str">
        <f t="array" ref="G5">IFERROR(INDEX(B$3:B$34,SMALL(IF(MATCH($A$3:$A$34&amp;$B$3:$B$34,$A$3:$A$34&amp;$B$3:$B$34,0)=ROW($A$3:$A$34)-2,ROW($A$3:$A$34)-2),ROW(B2))),"")</f>
        <v>5х1.5</v>
      </c>
      <c r="I5" t="s">
        <v>14</v>
      </c>
      <c r="J5" t="s">
        <v>3</v>
      </c>
      <c r="K5" t="s">
        <v>5</v>
      </c>
      <c r="L5">
        <v>7</v>
      </c>
    </row>
    <row r="6" spans="1:12" x14ac:dyDescent="0.25">
      <c r="A6" s="1" t="s">
        <v>3</v>
      </c>
      <c r="B6" s="1" t="s">
        <v>4</v>
      </c>
      <c r="C6" s="1">
        <v>12</v>
      </c>
      <c r="E6" s="5">
        <f t="shared" si="0"/>
        <v>14</v>
      </c>
      <c r="F6" s="4" t="str">
        <f t="array" ref="F6">IFERROR(INDEX(A$3:A$34,SMALL(IF(MATCH($A$3:$A$34&amp;$B$3:$B$34,$A$3:$A$34&amp;$B$3:$B$34,0)=ROW($A$3:$A$34)-2,ROW($A$3:$A$34)-2),ROW(A3))),"")</f>
        <v>КВВГнг</v>
      </c>
      <c r="G6" s="4" t="str">
        <f t="array" ref="G6">IFERROR(INDEX(B$3:B$34,SMALL(IF(MATCH($A$3:$A$34&amp;$B$3:$B$34,$A$3:$A$34&amp;$B$3:$B$34,0)=ROW($A$3:$A$34)-2,ROW($A$3:$A$34)-2),ROW(B3))),"")</f>
        <v>7х1.5</v>
      </c>
      <c r="I6" t="s">
        <v>15</v>
      </c>
      <c r="J6" t="s">
        <v>9</v>
      </c>
      <c r="K6" t="s">
        <v>22</v>
      </c>
      <c r="L6">
        <v>10</v>
      </c>
    </row>
    <row r="7" spans="1:12" x14ac:dyDescent="0.25">
      <c r="A7" s="1" t="s">
        <v>3</v>
      </c>
      <c r="B7" s="1" t="s">
        <v>5</v>
      </c>
      <c r="C7" s="1">
        <v>17</v>
      </c>
      <c r="E7" s="5">
        <f t="shared" si="0"/>
        <v>16</v>
      </c>
      <c r="F7" s="4" t="str">
        <f t="array" ref="F7">IFERROR(INDEX(A$3:A$34,SMALL(IF(MATCH($A$3:$A$34&amp;$B$3:$B$34,$A$3:$A$34&amp;$B$3:$B$34,0)=ROW($A$3:$A$34)-2,ROW($A$3:$A$34)-2),ROW(A4))),"")</f>
        <v>КВВГнг</v>
      </c>
      <c r="G7" s="4" t="str">
        <f t="array" ref="G7">IFERROR(INDEX(B$3:B$34,SMALL(IF(MATCH($A$3:$A$34&amp;$B$3:$B$34,$A$3:$A$34&amp;$B$3:$B$34,0)=ROW($A$3:$A$34)-2,ROW($A$3:$A$34)-2),ROW(B4))),"")</f>
        <v>10х1.5</v>
      </c>
      <c r="I7" t="s">
        <v>16</v>
      </c>
      <c r="J7" t="s">
        <v>3</v>
      </c>
      <c r="K7" t="s">
        <v>5</v>
      </c>
      <c r="L7">
        <v>5</v>
      </c>
    </row>
    <row r="8" spans="1:12" x14ac:dyDescent="0.25">
      <c r="A8" s="1" t="s">
        <v>8</v>
      </c>
      <c r="B8" s="1" t="s">
        <v>5</v>
      </c>
      <c r="C8" s="1">
        <v>1</v>
      </c>
      <c r="E8" s="5">
        <f t="shared" si="0"/>
        <v>26</v>
      </c>
      <c r="F8" s="4" t="str">
        <f t="array" ref="F8">IFERROR(INDEX(A$3:A$34,SMALL(IF(MATCH($A$3:$A$34&amp;$B$3:$B$34,$A$3:$A$34&amp;$B$3:$B$34,0)=ROW($A$3:$A$34)-2,ROW($A$3:$A$34)-2),ROW(A5))),"")</f>
        <v>КВВГ</v>
      </c>
      <c r="G8" s="4" t="str">
        <f t="array" ref="G8">IFERROR(INDEX(B$3:B$34,SMALL(IF(MATCH($A$3:$A$34&amp;$B$3:$B$34,$A$3:$A$34&amp;$B$3:$B$34,0)=ROW($A$3:$A$34)-2,ROW($A$3:$A$34)-2),ROW(B5))),"")</f>
        <v>4х1.5</v>
      </c>
      <c r="I8" t="s">
        <v>17</v>
      </c>
      <c r="J8" t="s">
        <v>3</v>
      </c>
      <c r="K8" t="s">
        <v>5</v>
      </c>
      <c r="L8">
        <v>20</v>
      </c>
    </row>
    <row r="9" spans="1:12" x14ac:dyDescent="0.25">
      <c r="A9" s="1" t="s">
        <v>8</v>
      </c>
      <c r="B9" s="1" t="s">
        <v>6</v>
      </c>
      <c r="C9" s="1">
        <v>2</v>
      </c>
      <c r="E9" s="5">
        <f t="shared" si="0"/>
        <v>11</v>
      </c>
      <c r="F9" s="4" t="str">
        <f t="array" ref="F9">IFERROR(INDEX(A$3:A$34,SMALL(IF(MATCH($A$3:$A$34&amp;$B$3:$B$34,$A$3:$A$34&amp;$B$3:$B$34,0)=ROW($A$3:$A$34)-2,ROW($A$3:$A$34)-2),ROW(A6))),"")</f>
        <v>КВВГ</v>
      </c>
      <c r="G9" s="4" t="str">
        <f t="array" ref="G9">IFERROR(INDEX(B$3:B$34,SMALL(IF(MATCH($A$3:$A$34&amp;$B$3:$B$34,$A$3:$A$34&amp;$B$3:$B$34,0)=ROW($A$3:$A$34)-2,ROW($A$3:$A$34)-2),ROW(B6))),"")</f>
        <v>5х1.5</v>
      </c>
      <c r="I9" t="s">
        <v>18</v>
      </c>
      <c r="J9" t="s">
        <v>9</v>
      </c>
      <c r="K9" t="s">
        <v>22</v>
      </c>
      <c r="L9">
        <v>9</v>
      </c>
    </row>
    <row r="10" spans="1:12" x14ac:dyDescent="0.25">
      <c r="A10" s="1" t="s">
        <v>8</v>
      </c>
      <c r="B10" s="1" t="s">
        <v>7</v>
      </c>
      <c r="C10" s="1">
        <v>5</v>
      </c>
      <c r="E10" s="5">
        <f t="shared" si="0"/>
        <v>15</v>
      </c>
      <c r="F10" s="4" t="str">
        <f t="array" ref="F10">IFERROR(INDEX(A$3:A$34,SMALL(IF(MATCH($A$3:$A$34&amp;$B$3:$B$34,$A$3:$A$34&amp;$B$3:$B$34,0)=ROW($A$3:$A$34)-2,ROW($A$3:$A$34)-2),ROW(A7))),"")</f>
        <v>КВВГ</v>
      </c>
      <c r="G10" s="4" t="str">
        <f t="array" ref="G10">IFERROR(INDEX(B$3:B$34,SMALL(IF(MATCH($A$3:$A$34&amp;$B$3:$B$34,$A$3:$A$34&amp;$B$3:$B$34,0)=ROW($A$3:$A$34)-2,ROW($A$3:$A$34)-2),ROW(B7))),"")</f>
        <v>7х1.5</v>
      </c>
      <c r="I10" t="s">
        <v>19</v>
      </c>
      <c r="J10" t="s">
        <v>3</v>
      </c>
      <c r="K10" t="s">
        <v>5</v>
      </c>
      <c r="L10">
        <v>2</v>
      </c>
    </row>
    <row r="11" spans="1:12" x14ac:dyDescent="0.25">
      <c r="A11" s="1" t="s">
        <v>8</v>
      </c>
      <c r="B11" s="1" t="s">
        <v>4</v>
      </c>
      <c r="C11" s="1">
        <v>16</v>
      </c>
      <c r="E11" s="5">
        <f t="shared" si="0"/>
        <v>28</v>
      </c>
      <c r="F11" s="4" t="str">
        <f t="array" ref="F11">IFERROR(INDEX(A$3:A$34,SMALL(IF(MATCH($A$3:$A$34&amp;$B$3:$B$34,$A$3:$A$34&amp;$B$3:$B$34,0)=ROW($A$3:$A$34)-2,ROW($A$3:$A$34)-2),ROW(A8))),"")</f>
        <v>КВВГ</v>
      </c>
      <c r="G11" s="4" t="str">
        <f t="array" ref="G11">IFERROR(INDEX(B$3:B$34,SMALL(IF(MATCH($A$3:$A$34&amp;$B$3:$B$34,$A$3:$A$34&amp;$B$3:$B$34,0)=ROW($A$3:$A$34)-2,ROW($A$3:$A$34)-2),ROW(B8))),"")</f>
        <v>10х1.5</v>
      </c>
      <c r="I11" t="s">
        <v>20</v>
      </c>
      <c r="J11" t="s">
        <v>10</v>
      </c>
      <c r="K11" t="s">
        <v>11</v>
      </c>
      <c r="L11">
        <v>10</v>
      </c>
    </row>
    <row r="12" spans="1:12" x14ac:dyDescent="0.25">
      <c r="A12" s="1" t="s">
        <v>8</v>
      </c>
      <c r="B12" s="1" t="s">
        <v>5</v>
      </c>
      <c r="C12" s="1">
        <v>7</v>
      </c>
      <c r="E12" s="5">
        <f t="shared" si="0"/>
        <v>32</v>
      </c>
      <c r="F12" s="4" t="str">
        <f t="array" ref="F12">IFERROR(INDEX(A$3:A$34,SMALL(IF(MATCH($A$3:$A$34&amp;$B$3:$B$34,$A$3:$A$34&amp;$B$3:$B$34,0)=ROW($A$3:$A$34)-2,ROW($A$3:$A$34)-2),ROW(A9))),"")</f>
        <v>КВВГЭнг</v>
      </c>
      <c r="G12" s="4" t="str">
        <f t="array" ref="G12">IFERROR(INDEX(B$3:B$34,SMALL(IF(MATCH($A$3:$A$34&amp;$B$3:$B$34,$A$3:$A$34&amp;$B$3:$B$34,0)=ROW($A$3:$A$34)-2,ROW($A$3:$A$34)-2),ROW(B9))),"")</f>
        <v>4х1.5</v>
      </c>
      <c r="I12" t="s">
        <v>21</v>
      </c>
      <c r="J12" t="s">
        <v>10</v>
      </c>
      <c r="K12" t="s">
        <v>11</v>
      </c>
      <c r="L12">
        <v>20</v>
      </c>
    </row>
    <row r="13" spans="1:12" x14ac:dyDescent="0.25">
      <c r="A13" s="1" t="s">
        <v>9</v>
      </c>
      <c r="B13" s="1" t="s">
        <v>5</v>
      </c>
      <c r="C13" s="1">
        <v>8</v>
      </c>
      <c r="E13" s="5">
        <f t="shared" si="0"/>
        <v>16</v>
      </c>
      <c r="F13" s="4" t="str">
        <f t="array" ref="F13">IFERROR(INDEX(A$3:A$34,SMALL(IF(MATCH($A$3:$A$34&amp;$B$3:$B$34,$A$3:$A$34&amp;$B$3:$B$34,0)=ROW($A$3:$A$34)-2,ROW($A$3:$A$34)-2),ROW(A10))),"")</f>
        <v>КВВГЭнг</v>
      </c>
      <c r="G13" s="4" t="str">
        <f t="array" ref="G13">IFERROR(INDEX(B$3:B$34,SMALL(IF(MATCH($A$3:$A$34&amp;$B$3:$B$34,$A$3:$A$34&amp;$B$3:$B$34,0)=ROW($A$3:$A$34)-2,ROW($A$3:$A$34)-2),ROW(B10))),"")</f>
        <v>5х1.5</v>
      </c>
    </row>
    <row r="14" spans="1:12" x14ac:dyDescent="0.25">
      <c r="A14" s="1" t="s">
        <v>9</v>
      </c>
      <c r="B14" s="1" t="s">
        <v>6</v>
      </c>
      <c r="C14" s="1">
        <v>3</v>
      </c>
      <c r="E14" s="5">
        <f t="shared" si="0"/>
        <v>26</v>
      </c>
      <c r="F14" s="4" t="str">
        <f t="array" ref="F14">IFERROR(INDEX(A$3:A$34,SMALL(IF(MATCH($A$3:$A$34&amp;$B$3:$B$34,$A$3:$A$34&amp;$B$3:$B$34,0)=ROW($A$3:$A$34)-2,ROW($A$3:$A$34)-2),ROW(A11))),"")</f>
        <v>КВВГЭнг</v>
      </c>
      <c r="G14" s="4" t="str">
        <f t="array" ref="G14">IFERROR(INDEX(B$3:B$34,SMALL(IF(MATCH($A$3:$A$34&amp;$B$3:$B$34,$A$3:$A$34&amp;$B$3:$B$34,0)=ROW($A$3:$A$34)-2,ROW($A$3:$A$34)-2),ROW(B11))),"")</f>
        <v>7х1.5</v>
      </c>
      <c r="I14" t="s">
        <v>12</v>
      </c>
    </row>
    <row r="15" spans="1:12" x14ac:dyDescent="0.25">
      <c r="A15" s="1" t="s">
        <v>9</v>
      </c>
      <c r="B15" s="1" t="s">
        <v>7</v>
      </c>
      <c r="C15" s="1">
        <v>9</v>
      </c>
      <c r="E15" s="5">
        <f t="shared" si="0"/>
        <v>22</v>
      </c>
      <c r="F15" s="4" t="str">
        <f t="array" ref="F15">IFERROR(INDEX(A$3:A$34,SMALL(IF(MATCH($A$3:$A$34&amp;$B$3:$B$34,$A$3:$A$34&amp;$B$3:$B$34,0)=ROW($A$3:$A$34)-2,ROW($A$3:$A$34)-2),ROW(A12))),"")</f>
        <v>КВВГЭнг</v>
      </c>
      <c r="G15" s="4" t="str">
        <f t="array" ref="G15">IFERROR(INDEX(B$3:B$34,SMALL(IF(MATCH($A$3:$A$34&amp;$B$3:$B$34,$A$3:$A$34&amp;$B$3:$B$34,0)=ROW($A$3:$A$34)-2,ROW($A$3:$A$34)-2),ROW(B12))),"")</f>
        <v>10х1.5</v>
      </c>
      <c r="J15" t="s">
        <v>3</v>
      </c>
      <c r="K15" t="s">
        <v>5</v>
      </c>
      <c r="L15">
        <f>SUM(L5,L7,L8,L10)</f>
        <v>34</v>
      </c>
    </row>
    <row r="16" spans="1:12" x14ac:dyDescent="0.25">
      <c r="A16" s="1" t="s">
        <v>9</v>
      </c>
      <c r="B16" s="1" t="s">
        <v>4</v>
      </c>
      <c r="C16" s="1">
        <v>6</v>
      </c>
      <c r="E16" s="5">
        <f t="shared" si="0"/>
        <v>41</v>
      </c>
      <c r="F16" s="4" t="str">
        <f t="array" ref="F16">IFERROR(INDEX(A$3:A$34,SMALL(IF(MATCH($A$3:$A$34&amp;$B$3:$B$34,$A$3:$A$34&amp;$B$3:$B$34,0)=ROW($A$3:$A$34)-2,ROW($A$3:$A$34)-2),ROW(A13))),"")</f>
        <v>ВВГнг</v>
      </c>
      <c r="G16" s="4" t="str">
        <f t="array" ref="G16">IFERROR(INDEX(B$3:B$34,SMALL(IF(MATCH($A$3:$A$34&amp;$B$3:$B$34,$A$3:$A$34&amp;$B$3:$B$34,0)=ROW($A$3:$A$34)-2,ROW($A$3:$A$34)-2),ROW(B13))),"")</f>
        <v>3х35+1х25</v>
      </c>
      <c r="J16" t="s">
        <v>9</v>
      </c>
      <c r="K16" t="s">
        <v>23</v>
      </c>
      <c r="L16">
        <f>SUM(L6,L9)</f>
        <v>19</v>
      </c>
    </row>
    <row r="17" spans="1:12" x14ac:dyDescent="0.25">
      <c r="A17" s="1" t="s">
        <v>9</v>
      </c>
      <c r="B17" s="1" t="s">
        <v>5</v>
      </c>
      <c r="C17" s="1">
        <v>4</v>
      </c>
      <c r="E17" s="5">
        <f t="shared" si="0"/>
        <v>0</v>
      </c>
      <c r="F17" s="4" t="str">
        <f t="array" ref="F17">IFERROR(INDEX(A$3:A$34,SMALL(IF(MATCH($A$3:$A$34&amp;$B$3:$B$34,$A$3:$A$34&amp;$B$3:$B$34,0)=ROW($A$3:$A$34)-2,ROW($A$3:$A$34)-2),ROW(A14))),"")</f>
        <v/>
      </c>
      <c r="G17" s="4" t="str">
        <f t="array" ref="G17">IFERROR(INDEX(B$3:B$34,SMALL(IF(MATCH($A$3:$A$34&amp;$B$3:$B$34,$A$3:$A$34&amp;$B$3:$B$34,0)=ROW($A$3:$A$34)-2,ROW($A$3:$A$34)-2),ROW(B14))),"")</f>
        <v/>
      </c>
      <c r="J17" t="s">
        <v>10</v>
      </c>
      <c r="K17" t="s">
        <v>11</v>
      </c>
      <c r="L17">
        <f>SUM(L11,L12)</f>
        <v>30</v>
      </c>
    </row>
    <row r="18" spans="1:12" x14ac:dyDescent="0.25">
      <c r="A18" s="1" t="s">
        <v>10</v>
      </c>
      <c r="B18" s="1" t="s">
        <v>11</v>
      </c>
      <c r="C18" s="1">
        <v>20</v>
      </c>
      <c r="E18" s="5">
        <f t="shared" si="0"/>
        <v>0</v>
      </c>
      <c r="F18" s="4" t="str">
        <f t="array" ref="F18">IFERROR(INDEX(A$3:A$34,SMALL(IF(MATCH($A$3:$A$34&amp;$B$3:$B$34,$A$3:$A$34&amp;$B$3:$B$34,0)=ROW($A$3:$A$34)-2,ROW($A$3:$A$34)-2),ROW(A15))),"")</f>
        <v/>
      </c>
      <c r="G18" s="4" t="str">
        <f t="array" ref="G18">IFERROR(INDEX(B$3:B$34,SMALL(IF(MATCH($A$3:$A$34&amp;$B$3:$B$34,$A$3:$A$34&amp;$B$3:$B$34,0)=ROW($A$3:$A$34)-2,ROW($A$3:$A$34)-2),ROW(B15))),"")</f>
        <v/>
      </c>
    </row>
    <row r="19" spans="1:12" x14ac:dyDescent="0.25">
      <c r="A19" s="1" t="s">
        <v>3</v>
      </c>
      <c r="B19" s="1" t="s">
        <v>5</v>
      </c>
      <c r="C19" s="1">
        <v>2</v>
      </c>
      <c r="E19" s="5">
        <f t="shared" si="0"/>
        <v>0</v>
      </c>
      <c r="F19" s="4" t="str">
        <f t="array" ref="F19">IFERROR(INDEX(A$3:A$34,SMALL(IF(MATCH($A$3:$A$34&amp;$B$3:$B$34,$A$3:$A$34&amp;$B$3:$B$34,0)=ROW($A$3:$A$34)-2,ROW($A$3:$A$34)-2),ROW(A16))),"")</f>
        <v/>
      </c>
      <c r="G19" s="4" t="str">
        <f t="array" ref="G19">IFERROR(INDEX(B$3:B$34,SMALL(IF(MATCH($A$3:$A$34&amp;$B$3:$B$34,$A$3:$A$34&amp;$B$3:$B$34,0)=ROW($A$3:$A$34)-2,ROW($A$3:$A$34)-2),ROW(B16))),"")</f>
        <v/>
      </c>
    </row>
    <row r="20" spans="1:12" x14ac:dyDescent="0.25">
      <c r="A20" s="1" t="s">
        <v>3</v>
      </c>
      <c r="B20" s="1" t="s">
        <v>6</v>
      </c>
      <c r="C20" s="1">
        <v>1</v>
      </c>
      <c r="E20" s="5">
        <f t="shared" si="0"/>
        <v>0</v>
      </c>
      <c r="F20" s="4" t="str">
        <f t="array" ref="F20">IFERROR(INDEX(A$3:A$34,SMALL(IF(MATCH($A$3:$A$34&amp;$B$3:$B$34,$A$3:$A$34&amp;$B$3:$B$34,0)=ROW($A$3:$A$34)-2,ROW($A$3:$A$34)-2),ROW(A17))),"")</f>
        <v/>
      </c>
      <c r="G20" s="4" t="str">
        <f t="array" ref="G20">IFERROR(INDEX(B$3:B$34,SMALL(IF(MATCH($A$3:$A$34&amp;$B$3:$B$34,$A$3:$A$34&amp;$B$3:$B$34,0)=ROW($A$3:$A$34)-2,ROW($A$3:$A$34)-2),ROW(B17))),"")</f>
        <v/>
      </c>
    </row>
    <row r="21" spans="1:12" x14ac:dyDescent="0.25">
      <c r="A21" s="1" t="s">
        <v>3</v>
      </c>
      <c r="B21" s="1" t="s">
        <v>7</v>
      </c>
      <c r="C21" s="1">
        <v>3</v>
      </c>
      <c r="E21" s="5">
        <f t="shared" si="0"/>
        <v>0</v>
      </c>
      <c r="F21" s="4" t="str">
        <f t="array" ref="F21">IFERROR(INDEX(A$3:A$34,SMALL(IF(MATCH($A$3:$A$34&amp;$B$3:$B$34,$A$3:$A$34&amp;$B$3:$B$34,0)=ROW($A$3:$A$34)-2,ROW($A$3:$A$34)-2),ROW(A18))),"")</f>
        <v/>
      </c>
      <c r="G21" s="4" t="str">
        <f t="array" ref="G21">IFERROR(INDEX(B$3:B$34,SMALL(IF(MATCH($A$3:$A$34&amp;$B$3:$B$34,$A$3:$A$34&amp;$B$3:$B$34,0)=ROW($A$3:$A$34)-2,ROW($A$3:$A$34)-2),ROW(B18))),"")</f>
        <v/>
      </c>
    </row>
    <row r="22" spans="1:12" x14ac:dyDescent="0.25">
      <c r="A22" s="1" t="s">
        <v>3</v>
      </c>
      <c r="B22" s="1" t="s">
        <v>4</v>
      </c>
      <c r="C22" s="1">
        <v>4</v>
      </c>
      <c r="E22" s="5">
        <f t="shared" si="0"/>
        <v>0</v>
      </c>
      <c r="F22" s="4" t="str">
        <f t="array" ref="F22">IFERROR(INDEX(A$3:A$34,SMALL(IF(MATCH($A$3:$A$34&amp;$B$3:$B$34,$A$3:$A$34&amp;$B$3:$B$34,0)=ROW($A$3:$A$34)-2,ROW($A$3:$A$34)-2),ROW(A19))),"")</f>
        <v/>
      </c>
      <c r="G22" s="4" t="str">
        <f t="array" ref="G22">IFERROR(INDEX(B$3:B$34,SMALL(IF(MATCH($A$3:$A$34&amp;$B$3:$B$34,$A$3:$A$34&amp;$B$3:$B$34,0)=ROW($A$3:$A$34)-2,ROW($A$3:$A$34)-2),ROW(B19))),"")</f>
        <v/>
      </c>
    </row>
    <row r="23" spans="1:12" x14ac:dyDescent="0.25">
      <c r="A23" s="1" t="s">
        <v>3</v>
      </c>
      <c r="B23" s="1" t="s">
        <v>5</v>
      </c>
      <c r="C23" s="1">
        <v>8</v>
      </c>
      <c r="E23" s="5">
        <f t="shared" si="0"/>
        <v>0</v>
      </c>
      <c r="F23" s="4" t="str">
        <f t="array" ref="F23">IFERROR(INDEX(A$3:A$34,SMALL(IF(MATCH($A$3:$A$34&amp;$B$3:$B$34,$A$3:$A$34&amp;$B$3:$B$34,0)=ROW($A$3:$A$34)-2,ROW($A$3:$A$34)-2),ROW(A20))),"")</f>
        <v/>
      </c>
      <c r="G23" s="4" t="str">
        <f t="array" ref="G23">IFERROR(INDEX(B$3:B$34,SMALL(IF(MATCH($A$3:$A$34&amp;$B$3:$B$34,$A$3:$A$34&amp;$B$3:$B$34,0)=ROW($A$3:$A$34)-2,ROW($A$3:$A$34)-2),ROW(B20))),"")</f>
        <v/>
      </c>
    </row>
    <row r="24" spans="1:12" x14ac:dyDescent="0.25">
      <c r="A24" s="1" t="s">
        <v>8</v>
      </c>
      <c r="B24" s="1" t="s">
        <v>5</v>
      </c>
      <c r="C24" s="1">
        <v>7</v>
      </c>
    </row>
    <row r="25" spans="1:12" x14ac:dyDescent="0.25">
      <c r="A25" s="1" t="s">
        <v>8</v>
      </c>
      <c r="B25" s="1" t="s">
        <v>6</v>
      </c>
      <c r="C25" s="1">
        <v>9</v>
      </c>
    </row>
    <row r="26" spans="1:12" x14ac:dyDescent="0.25">
      <c r="A26" s="1" t="s">
        <v>8</v>
      </c>
      <c r="B26" s="1" t="s">
        <v>7</v>
      </c>
      <c r="C26" s="1">
        <v>10</v>
      </c>
    </row>
    <row r="27" spans="1:12" x14ac:dyDescent="0.25">
      <c r="A27" s="1" t="s">
        <v>8</v>
      </c>
      <c r="B27" s="1" t="s">
        <v>4</v>
      </c>
      <c r="C27" s="1">
        <v>12</v>
      </c>
    </row>
    <row r="28" spans="1:12" x14ac:dyDescent="0.25">
      <c r="A28" s="1" t="s">
        <v>8</v>
      </c>
      <c r="B28" s="1" t="s">
        <v>5</v>
      </c>
      <c r="C28" s="1">
        <v>11</v>
      </c>
    </row>
    <row r="29" spans="1:12" x14ac:dyDescent="0.25">
      <c r="A29" s="1" t="s">
        <v>9</v>
      </c>
      <c r="B29" s="1" t="s">
        <v>5</v>
      </c>
      <c r="C29" s="1">
        <v>15</v>
      </c>
    </row>
    <row r="30" spans="1:12" x14ac:dyDescent="0.25">
      <c r="A30" s="1" t="s">
        <v>9</v>
      </c>
      <c r="B30" s="1" t="s">
        <v>6</v>
      </c>
      <c r="C30" s="1">
        <v>13</v>
      </c>
    </row>
    <row r="31" spans="1:12" x14ac:dyDescent="0.25">
      <c r="A31" s="1" t="s">
        <v>9</v>
      </c>
      <c r="B31" s="1" t="s">
        <v>7</v>
      </c>
      <c r="C31" s="1">
        <v>17</v>
      </c>
    </row>
    <row r="32" spans="1:12" x14ac:dyDescent="0.25">
      <c r="A32" s="1" t="s">
        <v>9</v>
      </c>
      <c r="B32" s="1" t="s">
        <v>4</v>
      </c>
      <c r="C32" s="1">
        <v>16</v>
      </c>
    </row>
    <row r="33" spans="1:3" x14ac:dyDescent="0.25">
      <c r="A33" s="1" t="s">
        <v>9</v>
      </c>
      <c r="B33" s="1" t="s">
        <v>5</v>
      </c>
      <c r="C33" s="1">
        <v>5</v>
      </c>
    </row>
    <row r="34" spans="1:3" x14ac:dyDescent="0.25">
      <c r="A34" s="1" t="s">
        <v>10</v>
      </c>
      <c r="B34" s="1" t="s">
        <v>11</v>
      </c>
      <c r="C34" s="1">
        <v>21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2016-05-31T07:15:44Z</dcterms:modified>
</cp:coreProperties>
</file>