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6275" windowHeight="775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Fest">[1]Data!$K$34:$K$35</definedName>
  </definedNames>
  <calcPr calcId="145621"/>
</workbook>
</file>

<file path=xl/calcChain.xml><?xml version="1.0" encoding="utf-8"?>
<calcChain xmlns="http://schemas.openxmlformats.org/spreadsheetml/2006/main">
  <c r="N17" i="1" l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N5" i="1" l="1"/>
  <c r="N6" i="1"/>
  <c r="N7" i="1"/>
  <c r="N8" i="1"/>
  <c r="N9" i="1"/>
  <c r="N10" i="1"/>
  <c r="N11" i="1"/>
  <c r="N12" i="1"/>
  <c r="N13" i="1"/>
  <c r="N14" i="1"/>
  <c r="N15" i="1"/>
  <c r="N16" i="1"/>
  <c r="N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4" i="1"/>
  <c r="Q4" i="1" l="1" a="1"/>
  <c r="Q4" i="1" s="1"/>
  <c r="Q7" i="1" a="1"/>
  <c r="Q7" i="1" s="1"/>
  <c r="Q10" i="1" a="1"/>
  <c r="Q10" i="1" s="1"/>
  <c r="Q15" i="1" a="1"/>
  <c r="Q15" i="1" s="1"/>
  <c r="Q18" i="1" a="1"/>
  <c r="Q18" i="1" s="1"/>
  <c r="Q23" i="1" a="1"/>
  <c r="Q23" i="1" s="1"/>
  <c r="Q26" i="1" a="1"/>
  <c r="Q26" i="1" s="1"/>
  <c r="R5" i="1" a="1"/>
  <c r="R5" i="1" s="1"/>
  <c r="R9" i="1" a="1"/>
  <c r="R9" i="1" s="1"/>
  <c r="R13" i="1" a="1"/>
  <c r="R13" i="1" s="1"/>
  <c r="R17" i="1" a="1"/>
  <c r="R17" i="1" s="1"/>
  <c r="R21" i="1" a="1"/>
  <c r="R21" i="1" s="1"/>
  <c r="R25" i="1" a="1"/>
  <c r="R25" i="1" s="1"/>
  <c r="R29" i="1" a="1"/>
  <c r="R29" i="1" s="1"/>
  <c r="R33" i="1" a="1"/>
  <c r="R33" i="1" s="1"/>
  <c r="R37" i="1" a="1"/>
  <c r="R37" i="1" s="1"/>
  <c r="R41" i="1" a="1"/>
  <c r="R41" i="1" s="1"/>
  <c r="Q37" i="1" a="1"/>
  <c r="Q37" i="1" s="1"/>
  <c r="S37" i="1" s="1" a="1"/>
  <c r="S37" i="1" s="1"/>
  <c r="Q41" i="1" a="1"/>
  <c r="Q41" i="1" s="1"/>
  <c r="S41" i="1" s="1" a="1"/>
  <c r="S41" i="1" s="1"/>
  <c r="Q5" i="1" a="1"/>
  <c r="Q5" i="1" s="1"/>
  <c r="S5" i="1" s="1" a="1"/>
  <c r="S5" i="1" s="1"/>
  <c r="Q8" i="1" a="1"/>
  <c r="Q8" i="1" s="1"/>
  <c r="Q13" i="1" a="1"/>
  <c r="Q13" i="1" s="1"/>
  <c r="S13" i="1" s="1" a="1"/>
  <c r="S13" i="1" s="1"/>
  <c r="Q16" i="1" a="1"/>
  <c r="Q16" i="1" s="1"/>
  <c r="Q21" i="1" a="1"/>
  <c r="Q21" i="1" s="1"/>
  <c r="S21" i="1" s="1" a="1"/>
  <c r="S21" i="1" s="1"/>
  <c r="Q24" i="1" a="1"/>
  <c r="Q24" i="1" s="1"/>
  <c r="Q29" i="1" a="1"/>
  <c r="Q29" i="1" s="1"/>
  <c r="S29" i="1" s="1" a="1"/>
  <c r="S29" i="1" s="1"/>
  <c r="R6" i="1" a="1"/>
  <c r="R6" i="1" s="1"/>
  <c r="R10" i="1" a="1"/>
  <c r="R10" i="1" s="1"/>
  <c r="R14" i="1" a="1"/>
  <c r="R14" i="1" s="1"/>
  <c r="R18" i="1" a="1"/>
  <c r="R18" i="1" s="1"/>
  <c r="R22" i="1" a="1"/>
  <c r="R22" i="1" s="1"/>
  <c r="R26" i="1" a="1"/>
  <c r="R26" i="1" s="1"/>
  <c r="R30" i="1" a="1"/>
  <c r="R30" i="1" s="1"/>
  <c r="R34" i="1" a="1"/>
  <c r="R34" i="1" s="1"/>
  <c r="R38" i="1" a="1"/>
  <c r="R38" i="1" s="1"/>
  <c r="R4" i="1" a="1"/>
  <c r="R4" i="1" s="1"/>
  <c r="Q38" i="1" a="1"/>
  <c r="Q38" i="1" s="1"/>
  <c r="Q32" i="1" a="1"/>
  <c r="Q32" i="1" s="1"/>
  <c r="Q6" i="1" a="1"/>
  <c r="Q6" i="1" s="1"/>
  <c r="S6" i="1" s="1" a="1"/>
  <c r="S6" i="1" s="1"/>
  <c r="Q11" i="1" a="1"/>
  <c r="Q11" i="1" s="1"/>
  <c r="Q14" i="1" a="1"/>
  <c r="Q14" i="1" s="1"/>
  <c r="S14" i="1" s="1" a="1"/>
  <c r="S14" i="1" s="1"/>
  <c r="Q19" i="1" a="1"/>
  <c r="Q19" i="1" s="1"/>
  <c r="Q22" i="1" a="1"/>
  <c r="Q22" i="1" s="1"/>
  <c r="S22" i="1" s="1" a="1"/>
  <c r="S22" i="1" s="1"/>
  <c r="Q27" i="1" a="1"/>
  <c r="Q27" i="1" s="1"/>
  <c r="Q30" i="1" a="1"/>
  <c r="Q30" i="1" s="1"/>
  <c r="S30" i="1" s="1" a="1"/>
  <c r="S30" i="1" s="1"/>
  <c r="R7" i="1" a="1"/>
  <c r="R7" i="1" s="1"/>
  <c r="R11" i="1" a="1"/>
  <c r="R11" i="1" s="1"/>
  <c r="R15" i="1" a="1"/>
  <c r="R15" i="1" s="1"/>
  <c r="R19" i="1" a="1"/>
  <c r="R19" i="1" s="1"/>
  <c r="R23" i="1" a="1"/>
  <c r="R23" i="1" s="1"/>
  <c r="R27" i="1" a="1"/>
  <c r="R27" i="1" s="1"/>
  <c r="R31" i="1" a="1"/>
  <c r="R31" i="1" s="1"/>
  <c r="R35" i="1" a="1"/>
  <c r="R35" i="1" s="1"/>
  <c r="R39" i="1" a="1"/>
  <c r="R39" i="1" s="1"/>
  <c r="Q35" i="1" a="1"/>
  <c r="Q35" i="1" s="1"/>
  <c r="S35" i="1" s="1" a="1"/>
  <c r="S35" i="1" s="1"/>
  <c r="Q39" i="1" a="1"/>
  <c r="Q39" i="1" s="1"/>
  <c r="Q33" i="1" a="1"/>
  <c r="Q33" i="1" s="1"/>
  <c r="S33" i="1" s="1" a="1"/>
  <c r="S33" i="1" s="1"/>
  <c r="Q9" i="1" a="1"/>
  <c r="Q9" i="1" s="1"/>
  <c r="S9" i="1" s="1" a="1"/>
  <c r="S9" i="1" s="1"/>
  <c r="Q12" i="1" a="1"/>
  <c r="Q12" i="1" s="1"/>
  <c r="Q17" i="1" a="1"/>
  <c r="Q17" i="1" s="1"/>
  <c r="S17" i="1" s="1" a="1"/>
  <c r="S17" i="1" s="1"/>
  <c r="Q20" i="1" a="1"/>
  <c r="Q20" i="1" s="1"/>
  <c r="Q25" i="1" a="1"/>
  <c r="Q25" i="1" s="1"/>
  <c r="S25" i="1" s="1" a="1"/>
  <c r="S25" i="1" s="1"/>
  <c r="Q28" i="1" a="1"/>
  <c r="Q28" i="1" s="1"/>
  <c r="Q31" i="1" a="1"/>
  <c r="Q31" i="1" s="1"/>
  <c r="S31" i="1" s="1" a="1"/>
  <c r="S31" i="1" s="1"/>
  <c r="R8" i="1" a="1"/>
  <c r="R8" i="1" s="1"/>
  <c r="R12" i="1" a="1"/>
  <c r="R12" i="1" s="1"/>
  <c r="R16" i="1" a="1"/>
  <c r="R16" i="1" s="1"/>
  <c r="R20" i="1" a="1"/>
  <c r="R20" i="1" s="1"/>
  <c r="R24" i="1" a="1"/>
  <c r="R24" i="1" s="1"/>
  <c r="R28" i="1" a="1"/>
  <c r="R28" i="1" s="1"/>
  <c r="R32" i="1" a="1"/>
  <c r="R32" i="1" s="1"/>
  <c r="R36" i="1" a="1"/>
  <c r="R36" i="1" s="1"/>
  <c r="R40" i="1" a="1"/>
  <c r="R40" i="1" s="1"/>
  <c r="Q36" i="1" a="1"/>
  <c r="Q36" i="1" s="1"/>
  <c r="S36" i="1" s="1" a="1"/>
  <c r="S36" i="1" s="1"/>
  <c r="Q40" i="1" a="1"/>
  <c r="Q40" i="1" s="1"/>
  <c r="S40" i="1" s="1" a="1"/>
  <c r="S40" i="1" s="1"/>
  <c r="Q34" i="1" a="1"/>
  <c r="Q34" i="1" s="1"/>
  <c r="S34" i="1" s="1" a="1"/>
  <c r="S34" i="1" s="1"/>
  <c r="S39" i="1" l="1" a="1"/>
  <c r="S39" i="1" s="1"/>
  <c r="S27" i="1" a="1"/>
  <c r="S27" i="1" s="1"/>
  <c r="S11" i="1" a="1"/>
  <c r="S11" i="1" s="1"/>
  <c r="S15" i="1" a="1"/>
  <c r="S15" i="1" s="1"/>
  <c r="S28" i="1" a="1"/>
  <c r="S28" i="1" s="1"/>
  <c r="S12" i="1" a="1"/>
  <c r="S12" i="1" s="1"/>
  <c r="S16" i="1" a="1"/>
  <c r="S16" i="1" s="1"/>
  <c r="S26" i="1" a="1"/>
  <c r="S26" i="1" s="1"/>
  <c r="S10" i="1" a="1"/>
  <c r="S10" i="1" s="1"/>
  <c r="S19" i="1" a="1"/>
  <c r="S19" i="1" s="1"/>
  <c r="S32" i="1" a="1"/>
  <c r="S32" i="1" s="1"/>
  <c r="S23" i="1" a="1"/>
  <c r="S23" i="1" s="1"/>
  <c r="S7" i="1" a="1"/>
  <c r="S7" i="1" s="1"/>
  <c r="S20" i="1" a="1"/>
  <c r="S20" i="1" s="1"/>
  <c r="S38" i="1" a="1"/>
  <c r="S38" i="1" s="1"/>
  <c r="S24" i="1" a="1"/>
  <c r="S24" i="1" s="1"/>
  <c r="S8" i="1" a="1"/>
  <c r="S8" i="1" s="1"/>
  <c r="S18" i="1" a="1"/>
  <c r="S18" i="1" s="1"/>
  <c r="T34" i="1" a="1"/>
  <c r="T34" i="1" s="1"/>
  <c r="T31" i="1" a="1"/>
  <c r="T31" i="1" s="1"/>
  <c r="T39" i="1" a="1"/>
  <c r="T39" i="1" s="1"/>
  <c r="T35" i="1" a="1"/>
  <c r="T35" i="1" s="1"/>
  <c r="T41" i="1" a="1"/>
  <c r="T41" i="1" s="1"/>
  <c r="T36" i="1" a="1"/>
  <c r="T36" i="1" s="1"/>
  <c r="T32" i="1" a="1"/>
  <c r="T32" i="1" s="1"/>
  <c r="T37" i="1" a="1"/>
  <c r="T37" i="1" s="1"/>
  <c r="T40" i="1" a="1"/>
  <c r="T40" i="1" s="1"/>
  <c r="T33" i="1" a="1"/>
  <c r="T33" i="1" s="1"/>
  <c r="T38" i="1" a="1"/>
  <c r="T38" i="1" s="1"/>
  <c r="S4" i="1" a="1"/>
  <c r="S4" i="1" s="1"/>
</calcChain>
</file>

<file path=xl/sharedStrings.xml><?xml version="1.0" encoding="utf-8"?>
<sst xmlns="http://schemas.openxmlformats.org/spreadsheetml/2006/main" count="117" uniqueCount="36">
  <si>
    <t>Dieter</t>
  </si>
  <si>
    <t>Valentin</t>
  </si>
  <si>
    <t>Manfred</t>
  </si>
  <si>
    <t>Daniel</t>
  </si>
  <si>
    <t>Hubert</t>
  </si>
  <si>
    <t>Michael</t>
  </si>
  <si>
    <t>Christian</t>
  </si>
  <si>
    <t>Benedict</t>
  </si>
  <si>
    <t>Philipp</t>
  </si>
  <si>
    <t>Johann</t>
  </si>
  <si>
    <t>David</t>
  </si>
  <si>
    <t>Guido</t>
  </si>
  <si>
    <t>Rolf</t>
  </si>
  <si>
    <t>Blum</t>
  </si>
  <si>
    <t>Stefan</t>
  </si>
  <si>
    <t>Thomas</t>
  </si>
  <si>
    <t>Meyer</t>
  </si>
  <si>
    <t>Knauer</t>
  </si>
  <si>
    <t>Schmitt</t>
  </si>
  <si>
    <t>Koltes</t>
  </si>
  <si>
    <t>Junker</t>
  </si>
  <si>
    <t>First name
1</t>
  </si>
  <si>
    <t>Last name
1</t>
  </si>
  <si>
    <t>First name
2</t>
  </si>
  <si>
    <t>Last name
2</t>
  </si>
  <si>
    <t>Last name</t>
  </si>
  <si>
    <t>First name</t>
  </si>
  <si>
    <t>Что есть</t>
  </si>
  <si>
    <t>#</t>
  </si>
  <si>
    <t>Manson</t>
  </si>
  <si>
    <t>Ducker</t>
  </si>
  <si>
    <t>Black</t>
  </si>
  <si>
    <t>Stone</t>
  </si>
  <si>
    <t>доп.1</t>
  </si>
  <si>
    <t>доп.2</t>
  </si>
  <si>
    <t>Что получилось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</si>
</sst>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Border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Standard" xfId="0" builtinId="0"/>
  </cellStyles>
  <dxfs count="20">
    <dxf>
      <font>
        <color auto="1"/>
      </font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D5FF"/>
        </patternFill>
      </fill>
    </dxf>
    <dxf>
      <fill>
        <patternFill>
          <bgColor rgb="FFFFFFC5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D5FF"/>
        </patternFill>
      </fill>
    </dxf>
    <dxf>
      <fill>
        <patternFill>
          <bgColor rgb="FFFFFFC5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D5FF"/>
        </patternFill>
      </fill>
    </dxf>
    <dxf>
      <fill>
        <patternFill>
          <bgColor rgb="FFFFFFC5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D5FF"/>
        </patternFill>
      </fill>
    </dxf>
    <dxf>
      <fill>
        <patternFill>
          <bgColor rgb="FFFFFFC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0279~1.RAK/AppData/Local/Temp/Vorschl&#228;ge-&#220;bersicht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Formular"/>
      <sheetName val="Eingangsbestätigung"/>
      <sheetName val="Bewertung"/>
      <sheetName val="Beschluss"/>
      <sheetName val="Auszahlungsschreiben"/>
      <sheetName val="Aushang"/>
      <sheetName val="Aushang Detail"/>
      <sheetName val="Formular druckbar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4">
          <cell r="K34" t="str">
            <v>F</v>
          </cell>
        </row>
        <row r="35">
          <cell r="K35" t="str">
            <v>T</v>
          </cell>
        </row>
      </sheetData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2:T49"/>
  <sheetViews>
    <sheetView showZeros="0" tabSelected="1" topLeftCell="D1" workbookViewId="0">
      <selection activeCell="Q43" sqref="Q43"/>
    </sheetView>
  </sheetViews>
  <sheetFormatPr baseColWidth="10" defaultColWidth="9.140625" defaultRowHeight="15" x14ac:dyDescent="0.25"/>
  <cols>
    <col min="9" max="12" width="11.42578125" customWidth="1"/>
    <col min="13" max="14" width="6.5703125" customWidth="1"/>
    <col min="15" max="260" width="11.42578125" customWidth="1"/>
  </cols>
  <sheetData>
    <row r="2" spans="9:19" x14ac:dyDescent="0.25">
      <c r="I2" s="4" t="s">
        <v>27</v>
      </c>
      <c r="J2" s="5"/>
      <c r="K2" s="5"/>
      <c r="L2" s="6"/>
      <c r="Q2" s="12" t="s">
        <v>35</v>
      </c>
      <c r="R2" s="12"/>
      <c r="S2" s="12"/>
    </row>
    <row r="3" spans="9:19" ht="24" x14ac:dyDescent="0.25">
      <c r="I3" s="3" t="s">
        <v>21</v>
      </c>
      <c r="J3" s="3" t="s">
        <v>22</v>
      </c>
      <c r="K3" s="3" t="s">
        <v>23</v>
      </c>
      <c r="L3" s="3" t="s">
        <v>24</v>
      </c>
      <c r="M3" s="3" t="s">
        <v>33</v>
      </c>
      <c r="N3" s="3" t="s">
        <v>34</v>
      </c>
      <c r="Q3" s="3" t="s">
        <v>26</v>
      </c>
      <c r="R3" s="3" t="s">
        <v>25</v>
      </c>
      <c r="S3" s="3" t="s">
        <v>28</v>
      </c>
    </row>
    <row r="4" spans="9:19" x14ac:dyDescent="0.25">
      <c r="I4" s="9" t="s">
        <v>4</v>
      </c>
      <c r="J4" s="9" t="s">
        <v>29</v>
      </c>
      <c r="K4" s="10" t="s">
        <v>1</v>
      </c>
      <c r="L4" s="10" t="s">
        <v>32</v>
      </c>
      <c r="M4" s="8">
        <f>COUNTIFS($I$4:I4,I4,$J$4:J4,J4)</f>
        <v>1</v>
      </c>
      <c r="N4" s="8">
        <f>COUNTIFS($K$4:K4,K4,$L$4:L4,L4)+COUNTIFS($I$4:$I$24,K4,$J$4:$J$24,L4)</f>
        <v>1</v>
      </c>
      <c r="Q4" s="7" t="str">
        <f t="array" ref="Q4">IFERROR(INDEX(I$4:I$41,SMALL(IF($M$4:$M$41=1,ROW($I$4:$I$41)-3),ROW(I1))),IFERROR(INDEX(K$4:K$41,SMALL(IF(($N$4:$N$41=1)*($N$4:$N$41&lt;&gt;""),ROW($I$4:$I$41)-3),ROW(I1)-COUNTIF($M$4:$M$41,1))),""))</f>
        <v>Hubert</v>
      </c>
      <c r="R4" s="7" t="str">
        <f t="array" ref="R4">IFERROR(INDEX(J$4:J$41,SMALL(IF($M$4:$M$41=1,ROW($I$4:$I$41)-3),ROW(J1))),IFERROR(INDEX(L$4:L$41,SMALL(IF(($N$4:$N$41=1)*($N$4:$N$41&lt;&gt;""),ROW($I$4:$I$41)-3),ROW(J1)-COUNTIF($M$4:$M$41,1))),""))</f>
        <v>Manson</v>
      </c>
      <c r="S4" s="7">
        <f t="array" ref="S4">MAX((Q4=$I$4:$I$41)*(R4=$J$4:$J$41)*$M$4:$M$41,(Q4=$K$4:$K$41)*(R4=$L$4:$L$41)*$N$4:$N$41)</f>
        <v>2</v>
      </c>
    </row>
    <row r="5" spans="9:19" x14ac:dyDescent="0.25">
      <c r="I5" s="9" t="s">
        <v>3</v>
      </c>
      <c r="J5" s="9" t="s">
        <v>29</v>
      </c>
      <c r="K5" s="10"/>
      <c r="L5" s="10"/>
      <c r="M5" s="8">
        <f>COUNTIFS($I$4:I5,I5,$J$4:J5,J5)</f>
        <v>1</v>
      </c>
      <c r="N5" s="8">
        <f>COUNTIFS($K$4:K5,K5,$L$4:L5,L5)+COUNTIFS($I$4:$I$24,K5,$J$4:$J$24,L5)</f>
        <v>0</v>
      </c>
      <c r="Q5" s="7" t="str">
        <f t="array" ref="Q5">IFERROR(INDEX(I$4:I$41,SMALL(IF($M$4:$M$41=1,ROW($I$4:$I$41)-3),ROW(I2))),IFERROR(INDEX(K$4:K$41,SMALL(IF(($N$4:$N$41=1)*($N$4:$N$41&lt;&gt;""),ROW($I$4:$I$41)-3),ROW(I2)-COUNTIF($M$4:$M$41,1))),""))</f>
        <v>Daniel</v>
      </c>
      <c r="R5" s="7" t="str">
        <f t="array" ref="R5">IFERROR(INDEX(J$4:J$41,SMALL(IF($M$4:$M$41=1,ROW($I$4:$I$41)-3),ROW(J2))),IFERROR(INDEX(L$4:L$41,SMALL(IF(($N$4:$N$41=1)*($N$4:$N$41&lt;&gt;""),ROW($I$4:$I$41)-3),ROW(J2)-COUNTIF($M$4:$M$41,1))),""))</f>
        <v>Manson</v>
      </c>
      <c r="S5" s="7">
        <f t="array" ref="S5">MAX((Q5=$I$4:$I$41)*(R5=$J$4:$J$41)*$M$4:$M$41,(Q5=$K$4:$K$41)*(R5=$L$4:$L$41)*$N$4:$N$41)</f>
        <v>1</v>
      </c>
    </row>
    <row r="6" spans="9:19" x14ac:dyDescent="0.25">
      <c r="I6" s="9" t="s">
        <v>7</v>
      </c>
      <c r="J6" s="9" t="s">
        <v>29</v>
      </c>
      <c r="K6" s="10"/>
      <c r="L6" s="10"/>
      <c r="M6" s="8">
        <f>COUNTIFS($I$4:I6,I6,$J$4:J6,J6)</f>
        <v>1</v>
      </c>
      <c r="N6" s="8">
        <f>COUNTIFS($K$4:K6,K6,$L$4:L6,L6)+COUNTIFS($I$4:$I$24,K6,$J$4:$J$24,L6)</f>
        <v>0</v>
      </c>
      <c r="Q6" s="7" t="str">
        <f t="array" ref="Q6">IFERROR(INDEX(I$4:I$41,SMALL(IF($M$4:$M$41=1,ROW($I$4:$I$41)-3),ROW(I3))),IFERROR(INDEX(K$4:K$41,SMALL(IF(($N$4:$N$41=1)*($N$4:$N$41&lt;&gt;""),ROW($I$4:$I$41)-3),ROW(I3)-COUNTIF($M$4:$M$41,1))),""))</f>
        <v>Benedict</v>
      </c>
      <c r="R6" s="7" t="str">
        <f t="array" ref="R6">IFERROR(INDEX(J$4:J$41,SMALL(IF($M$4:$M$41=1,ROW($I$4:$I$41)-3),ROW(J3))),IFERROR(INDEX(L$4:L$41,SMALL(IF(($N$4:$N$41=1)*($N$4:$N$41&lt;&gt;""),ROW($I$4:$I$41)-3),ROW(J3)-COUNTIF($M$4:$M$41,1))),""))</f>
        <v>Manson</v>
      </c>
      <c r="S6" s="7">
        <f t="array" ref="S6">MAX((Q6=$I$4:$I$41)*(R6=$J$4:$J$41)*$M$4:$M$41,(Q6=$K$4:$K$41)*(R6=$L$4:$L$41)*$N$4:$N$41)</f>
        <v>1</v>
      </c>
    </row>
    <row r="7" spans="9:19" x14ac:dyDescent="0.25">
      <c r="I7" s="9" t="s">
        <v>15</v>
      </c>
      <c r="J7" s="9" t="s">
        <v>29</v>
      </c>
      <c r="K7" s="10" t="s">
        <v>5</v>
      </c>
      <c r="L7" s="10" t="s">
        <v>31</v>
      </c>
      <c r="M7" s="8">
        <f>COUNTIFS($I$4:I7,I7,$J$4:J7,J7)</f>
        <v>1</v>
      </c>
      <c r="N7" s="8">
        <f>COUNTIFS($K$4:K7,K7,$L$4:L7,L7)+COUNTIFS($I$4:$I$24,K7,$J$4:$J$24,L7)</f>
        <v>1</v>
      </c>
      <c r="Q7" s="7" t="str">
        <f t="array" ref="Q7">IFERROR(INDEX(I$4:I$41,SMALL(IF($M$4:$M$41=1,ROW($I$4:$I$41)-3),ROW(I4))),IFERROR(INDEX(K$4:K$41,SMALL(IF(($N$4:$N$41=1)*($N$4:$N$41&lt;&gt;""),ROW($I$4:$I$41)-3),ROW(I4)-COUNTIF($M$4:$M$41,1))),""))</f>
        <v>Thomas</v>
      </c>
      <c r="R7" s="7" t="str">
        <f t="array" ref="R7">IFERROR(INDEX(J$4:J$41,SMALL(IF($M$4:$M$41=1,ROW($I$4:$I$41)-3),ROW(J4))),IFERROR(INDEX(L$4:L$41,SMALL(IF(($N$4:$N$41=1)*($N$4:$N$41&lt;&gt;""),ROW($I$4:$I$41)-3),ROW(J4)-COUNTIF($M$4:$M$41,1))),""))</f>
        <v>Manson</v>
      </c>
      <c r="S7" s="7">
        <f t="array" ref="S7">MAX((Q7=$I$4:$I$41)*(R7=$J$4:$J$41)*$M$4:$M$41,(Q7=$K$4:$K$41)*(R7=$L$4:$L$41)*$N$4:$N$41)</f>
        <v>1</v>
      </c>
    </row>
    <row r="8" spans="9:19" x14ac:dyDescent="0.25">
      <c r="I8" s="9" t="s">
        <v>4</v>
      </c>
      <c r="J8" s="9" t="s">
        <v>29</v>
      </c>
      <c r="K8" s="10"/>
      <c r="L8" s="10"/>
      <c r="M8" s="8">
        <f>COUNTIFS($I$4:I8,I8,$J$4:J8,J8)</f>
        <v>2</v>
      </c>
      <c r="N8" s="8">
        <f>COUNTIFS($K$4:K8,K8,$L$4:L8,L8)+COUNTIFS($I$4:$I$24,K8,$J$4:$J$24,L8)</f>
        <v>0</v>
      </c>
      <c r="Q8" s="7" t="str">
        <f t="array" ref="Q8">IFERROR(INDEX(I$4:I$41,SMALL(IF($M$4:$M$41=1,ROW($I$4:$I$41)-3),ROW(I5))),IFERROR(INDEX(K$4:K$41,SMALL(IF(($N$4:$N$41=1)*($N$4:$N$41&lt;&gt;""),ROW($I$4:$I$41)-3),ROW(I5)-COUNTIF($M$4:$M$41,1))),""))</f>
        <v>Christian</v>
      </c>
      <c r="R8" s="7" t="str">
        <f t="array" ref="R8">IFERROR(INDEX(J$4:J$41,SMALL(IF($M$4:$M$41=1,ROW($I$4:$I$41)-3),ROW(J5))),IFERROR(INDEX(L$4:L$41,SMALL(IF(($N$4:$N$41=1)*($N$4:$N$41&lt;&gt;""),ROW($I$4:$I$41)-3),ROW(J5)-COUNTIF($M$4:$M$41,1))),""))</f>
        <v>Blum</v>
      </c>
      <c r="S8" s="7">
        <f t="array" ref="S8">MAX((Q8=$I$4:$I$41)*(R8=$J$4:$J$41)*$M$4:$M$41,(Q8=$K$4:$K$41)*(R8=$L$4:$L$41)*$N$4:$N$41)</f>
        <v>1</v>
      </c>
    </row>
    <row r="9" spans="9:19" x14ac:dyDescent="0.25">
      <c r="I9" s="9" t="s">
        <v>6</v>
      </c>
      <c r="J9" s="9" t="s">
        <v>13</v>
      </c>
      <c r="K9" s="10"/>
      <c r="L9" s="10"/>
      <c r="M9" s="8">
        <f>COUNTIFS($I$4:I9,I9,$J$4:J9,J9)</f>
        <v>1</v>
      </c>
      <c r="N9" s="8">
        <f>COUNTIFS($K$4:K9,K9,$L$4:L9,L9)+COUNTIFS($I$4:$I$24,K9,$J$4:$J$24,L9)</f>
        <v>0</v>
      </c>
      <c r="Q9" s="7" t="str">
        <f t="array" ref="Q9">IFERROR(INDEX(I$4:I$41,SMALL(IF($M$4:$M$41=1,ROW($I$4:$I$41)-3),ROW(I6))),IFERROR(INDEX(K$4:K$41,SMALL(IF(($N$4:$N$41=1)*($N$4:$N$41&lt;&gt;""),ROW($I$4:$I$41)-3),ROW(I6)-COUNTIF($M$4:$M$41,1))),""))</f>
        <v>Stefan</v>
      </c>
      <c r="R9" s="7" t="str">
        <f t="array" ref="R9">IFERROR(INDEX(J$4:J$41,SMALL(IF($M$4:$M$41=1,ROW($I$4:$I$41)-3),ROW(J6))),IFERROR(INDEX(L$4:L$41,SMALL(IF(($N$4:$N$41=1)*($N$4:$N$41&lt;&gt;""),ROW($I$4:$I$41)-3),ROW(J6)-COUNTIF($M$4:$M$41,1))),""))</f>
        <v>Ducker</v>
      </c>
      <c r="S9" s="7">
        <f t="array" ref="S9">MAX((Q9=$I$4:$I$41)*(R9=$J$4:$J$41)*$M$4:$M$41,(Q9=$K$4:$K$41)*(R9=$L$4:$L$41)*$N$4:$N$41)</f>
        <v>1</v>
      </c>
    </row>
    <row r="10" spans="9:19" x14ac:dyDescent="0.25">
      <c r="I10" s="9" t="s">
        <v>14</v>
      </c>
      <c r="J10" s="9" t="s">
        <v>30</v>
      </c>
      <c r="K10" s="10"/>
      <c r="L10" s="10"/>
      <c r="M10" s="8">
        <f>COUNTIFS($I$4:I10,I10,$J$4:J10,J10)</f>
        <v>1</v>
      </c>
      <c r="N10" s="8">
        <f>COUNTIFS($K$4:K10,K10,$L$4:L10,L10)+COUNTIFS($I$4:$I$24,K10,$J$4:$J$24,L10)</f>
        <v>0</v>
      </c>
      <c r="Q10" s="7" t="str">
        <f t="array" ref="Q10">IFERROR(INDEX(I$4:I$41,SMALL(IF($M$4:$M$41=1,ROW($I$4:$I$41)-3),ROW(I7))),IFERROR(INDEX(K$4:K$41,SMALL(IF(($N$4:$N$41=1)*($N$4:$N$41&lt;&gt;""),ROW($I$4:$I$41)-3),ROW(I7)-COUNTIF($M$4:$M$41,1))),""))</f>
        <v>Rolf</v>
      </c>
      <c r="R10" s="7" t="str">
        <f t="array" ref="R10">IFERROR(INDEX(J$4:J$41,SMALL(IF($M$4:$M$41=1,ROW($I$4:$I$41)-3),ROW(J7))),IFERROR(INDEX(L$4:L$41,SMALL(IF(($N$4:$N$41=1)*($N$4:$N$41&lt;&gt;""),ROW($I$4:$I$41)-3),ROW(J7)-COUNTIF($M$4:$M$41,1))),""))</f>
        <v>Junker</v>
      </c>
      <c r="S10" s="7">
        <f t="array" ref="S10">MAX((Q10=$I$4:$I$41)*(R10=$J$4:$J$41)*$M$4:$M$41,(Q10=$K$4:$K$41)*(R10=$L$4:$L$41)*$N$4:$N$41)</f>
        <v>1</v>
      </c>
    </row>
    <row r="11" spans="9:19" x14ac:dyDescent="0.25">
      <c r="I11" s="9" t="s">
        <v>12</v>
      </c>
      <c r="J11" s="9" t="s">
        <v>20</v>
      </c>
      <c r="K11" s="10" t="s">
        <v>8</v>
      </c>
      <c r="L11" s="10" t="s">
        <v>9</v>
      </c>
      <c r="M11" s="8">
        <f>COUNTIFS($I$4:I11,I11,$J$4:J11,J11)</f>
        <v>1</v>
      </c>
      <c r="N11" s="8">
        <f>COUNTIFS($K$4:K11,K11,$L$4:L11,L11)+COUNTIFS($I$4:$I$24,K11,$J$4:$J$24,L11)</f>
        <v>1</v>
      </c>
      <c r="Q11" s="7" t="str">
        <f t="array" ref="Q11">IFERROR(INDEX(I$4:I$41,SMALL(IF($M$4:$M$41=1,ROW($I$4:$I$41)-3),ROW(I8))),IFERROR(INDEX(K$4:K$41,SMALL(IF(($N$4:$N$41=1)*($N$4:$N$41&lt;&gt;""),ROW($I$4:$I$41)-3),ROW(I8)-COUNTIF($M$4:$M$41,1))),""))</f>
        <v>David</v>
      </c>
      <c r="R11" s="7" t="str">
        <f t="array" ref="R11">IFERROR(INDEX(J$4:J$41,SMALL(IF($M$4:$M$41=1,ROW($I$4:$I$41)-3),ROW(J8))),IFERROR(INDEX(L$4:L$41,SMALL(IF(($N$4:$N$41=1)*($N$4:$N$41&lt;&gt;""),ROW($I$4:$I$41)-3),ROW(J8)-COUNTIF($M$4:$M$41,1))),""))</f>
        <v>Knauer</v>
      </c>
      <c r="S11" s="7">
        <f t="array" ref="S11">MAX((Q11=$I$4:$I$41)*(R11=$J$4:$J$41)*$M$4:$M$41,(Q11=$K$4:$K$41)*(R11=$L$4:$L$41)*$N$4:$N$41)</f>
        <v>1</v>
      </c>
    </row>
    <row r="12" spans="9:19" x14ac:dyDescent="0.25">
      <c r="I12" s="9" t="s">
        <v>10</v>
      </c>
      <c r="J12" s="9" t="s">
        <v>17</v>
      </c>
      <c r="K12" s="10"/>
      <c r="L12" s="10"/>
      <c r="M12" s="8">
        <f>COUNTIFS($I$4:I12,I12,$J$4:J12,J12)</f>
        <v>1</v>
      </c>
      <c r="N12" s="8">
        <f>COUNTIFS($K$4:K12,K12,$L$4:L12,L12)+COUNTIFS($I$4:$I$24,K12,$J$4:$J$24,L12)</f>
        <v>0</v>
      </c>
      <c r="Q12" s="7" t="str">
        <f t="array" ref="Q12">IFERROR(INDEX(I$4:I$41,SMALL(IF($M$4:$M$41=1,ROW($I$4:$I$41)-3),ROW(I9))),IFERROR(INDEX(K$4:K$41,SMALL(IF(($N$4:$N$41=1)*($N$4:$N$41&lt;&gt;""),ROW($I$4:$I$41)-3),ROW(I9)-COUNTIF($M$4:$M$41,1))),""))</f>
        <v>Guido</v>
      </c>
      <c r="R12" s="7" t="str">
        <f t="array" ref="R12">IFERROR(INDEX(J$4:J$41,SMALL(IF($M$4:$M$41=1,ROW($I$4:$I$41)-3),ROW(J9))),IFERROR(INDEX(L$4:L$41,SMALL(IF(($N$4:$N$41=1)*($N$4:$N$41&lt;&gt;""),ROW($I$4:$I$41)-3),ROW(J9)-COUNTIF($M$4:$M$41,1))),""))</f>
        <v>Koltes</v>
      </c>
      <c r="S12" s="7">
        <f t="array" ref="S12">MAX((Q12=$I$4:$I$41)*(R12=$J$4:$J$41)*$M$4:$M$41,(Q12=$K$4:$K$41)*(R12=$L$4:$L$41)*$N$4:$N$41)</f>
        <v>4</v>
      </c>
    </row>
    <row r="13" spans="9:19" x14ac:dyDescent="0.25">
      <c r="I13" s="9" t="s">
        <v>11</v>
      </c>
      <c r="J13" s="9" t="s">
        <v>19</v>
      </c>
      <c r="K13" s="10"/>
      <c r="L13" s="10"/>
      <c r="M13" s="8">
        <f>COUNTIFS($I$4:I13,I13,$J$4:J13,J13)</f>
        <v>1</v>
      </c>
      <c r="N13" s="8">
        <f>COUNTIFS($K$4:K13,K13,$L$4:L13,L13)+COUNTIFS($I$4:$I$24,K13,$J$4:$J$24,L13)</f>
        <v>0</v>
      </c>
      <c r="Q13" s="7" t="str">
        <f t="array" ref="Q13">IFERROR(INDEX(I$4:I$41,SMALL(IF($M$4:$M$41=1,ROW($I$4:$I$41)-3),ROW(I10))),IFERROR(INDEX(K$4:K$41,SMALL(IF(($N$4:$N$41=1)*($N$4:$N$41&lt;&gt;""),ROW($I$4:$I$41)-3),ROW(I10)-COUNTIF($M$4:$M$41,1))),""))</f>
        <v>Dieter</v>
      </c>
      <c r="R13" s="7" t="str">
        <f t="array" ref="R13">IFERROR(INDEX(J$4:J$41,SMALL(IF($M$4:$M$41=1,ROW($I$4:$I$41)-3),ROW(J10))),IFERROR(INDEX(L$4:L$41,SMALL(IF(($N$4:$N$41=1)*($N$4:$N$41&lt;&gt;""),ROW($I$4:$I$41)-3),ROW(J10)-COUNTIF($M$4:$M$41,1))),""))</f>
        <v>Meyer</v>
      </c>
      <c r="S13" s="7">
        <f t="array" ref="S13">MAX((Q13=$I$4:$I$41)*(R13=$J$4:$J$41)*$M$4:$M$41,(Q13=$K$4:$K$41)*(R13=$L$4:$L$41)*$N$4:$N$41)</f>
        <v>3</v>
      </c>
    </row>
    <row r="14" spans="9:19" x14ac:dyDescent="0.25">
      <c r="I14" s="9" t="s">
        <v>0</v>
      </c>
      <c r="J14" s="9" t="s">
        <v>16</v>
      </c>
      <c r="K14" s="11"/>
      <c r="L14" s="10"/>
      <c r="M14" s="8">
        <f>COUNTIFS($I$4:I14,I14,$J$4:J14,J14)</f>
        <v>1</v>
      </c>
      <c r="N14" s="8">
        <f>COUNTIFS($K$4:K14,K14,$L$4:L14,L14)+COUNTIFS($I$4:$I$24,K14,$J$4:$J$24,L14)</f>
        <v>0</v>
      </c>
      <c r="Q14" s="7" t="str">
        <f t="array" ref="Q14">IFERROR(INDEX(I$4:I$41,SMALL(IF($M$4:$M$41=1,ROW($I$4:$I$41)-3),ROW(I11))),IFERROR(INDEX(K$4:K$41,SMALL(IF(($N$4:$N$41=1)*($N$4:$N$41&lt;&gt;""),ROW($I$4:$I$41)-3),ROW(I11)-COUNTIF($M$4:$M$41,1))),""))</f>
        <v>Manfred</v>
      </c>
      <c r="R14" s="7" t="str">
        <f t="array" ref="R14">IFERROR(INDEX(J$4:J$41,SMALL(IF($M$4:$M$41=1,ROW($I$4:$I$41)-3),ROW(J11))),IFERROR(INDEX(L$4:L$41,SMALL(IF(($N$4:$N$41=1)*($N$4:$N$41&lt;&gt;""),ROW($I$4:$I$41)-3),ROW(J11)-COUNTIF($M$4:$M$41,1))),""))</f>
        <v>Meyer</v>
      </c>
      <c r="S14" s="7">
        <f t="array" ref="S14">MAX((Q14=$I$4:$I$41)*(R14=$J$4:$J$41)*$M$4:$M$41,(Q14=$K$4:$K$41)*(R14=$L$4:$L$41)*$N$4:$N$41)</f>
        <v>3</v>
      </c>
    </row>
    <row r="15" spans="9:19" x14ac:dyDescent="0.25">
      <c r="I15" s="9" t="s">
        <v>2</v>
      </c>
      <c r="J15" s="9" t="s">
        <v>16</v>
      </c>
      <c r="K15" s="10" t="s">
        <v>8</v>
      </c>
      <c r="L15" s="10" t="s">
        <v>9</v>
      </c>
      <c r="M15" s="8">
        <f>COUNTIFS($I$4:I15,I15,$J$4:J15,J15)</f>
        <v>1</v>
      </c>
      <c r="N15" s="8">
        <f>COUNTIFS($K$4:K15,K15,$L$4:L15,L15)+COUNTIFS($I$4:$I$24,K15,$J$4:$J$24,L15)</f>
        <v>2</v>
      </c>
      <c r="Q15" s="7" t="str">
        <f t="array" ref="Q15">IFERROR(INDEX(I$4:I$41,SMALL(IF($M$4:$M$41=1,ROW($I$4:$I$41)-3),ROW(I12))),IFERROR(INDEX(K$4:K$41,SMALL(IF(($N$4:$N$41=1)*($N$4:$N$41&lt;&gt;""),ROW($I$4:$I$41)-3),ROW(I12)-COUNTIF($M$4:$M$41,1))),""))</f>
        <v>Daniel</v>
      </c>
      <c r="R15" s="7" t="str">
        <f t="array" ref="R15">IFERROR(INDEX(J$4:J$41,SMALL(IF($M$4:$M$41=1,ROW($I$4:$I$41)-3),ROW(J12))),IFERROR(INDEX(L$4:L$41,SMALL(IF(($N$4:$N$41=1)*($N$4:$N$41&lt;&gt;""),ROW($I$4:$I$41)-3),ROW(J12)-COUNTIF($M$4:$M$41,1))),""))</f>
        <v>Meyer</v>
      </c>
      <c r="S15" s="7">
        <f t="array" ref="S15">MAX((Q15=$I$4:$I$41)*(R15=$J$4:$J$41)*$M$4:$M$41,(Q15=$K$4:$K$41)*(R15=$L$4:$L$41)*$N$4:$N$41)</f>
        <v>5</v>
      </c>
    </row>
    <row r="16" spans="9:19" x14ac:dyDescent="0.25">
      <c r="I16" s="9" t="s">
        <v>3</v>
      </c>
      <c r="J16" s="9" t="s">
        <v>16</v>
      </c>
      <c r="K16" s="10"/>
      <c r="L16" s="10"/>
      <c r="M16" s="8">
        <f>COUNTIFS($I$4:I16,I16,$J$4:J16,J16)</f>
        <v>1</v>
      </c>
      <c r="N16" s="8">
        <f>COUNTIFS($K$4:K16,K16,$L$4:L16,L16)+COUNTIFS($I$4:$I$24,K16,$J$4:$J$24,L16)</f>
        <v>0</v>
      </c>
      <c r="Q16" s="7" t="str">
        <f t="array" ref="Q16">IFERROR(INDEX(I$4:I$41,SMALL(IF($M$4:$M$41=1,ROW($I$4:$I$41)-3),ROW(I13))),IFERROR(INDEX(K$4:K$41,SMALL(IF(($N$4:$N$41=1)*($N$4:$N$41&lt;&gt;""),ROW($I$4:$I$41)-3),ROW(I13)-COUNTIF($M$4:$M$41,1))),""))</f>
        <v>Christian</v>
      </c>
      <c r="R16" s="7" t="str">
        <f t="array" ref="R16">IFERROR(INDEX(J$4:J$41,SMALL(IF($M$4:$M$41=1,ROW($I$4:$I$41)-3),ROW(J13))),IFERROR(INDEX(L$4:L$41,SMALL(IF(($N$4:$N$41=1)*($N$4:$N$41&lt;&gt;""),ROW($I$4:$I$41)-3),ROW(J13)-COUNTIF($M$4:$M$41,1))),""))</f>
        <v>Meyer</v>
      </c>
      <c r="S16" s="7">
        <f t="array" ref="S16">MAX((Q16=$I$4:$I$41)*(R16=$J$4:$J$41)*$M$4:$M$41,(Q16=$K$4:$K$41)*(R16=$L$4:$L$41)*$N$4:$N$41)</f>
        <v>7</v>
      </c>
    </row>
    <row r="17" spans="9:20" x14ac:dyDescent="0.25">
      <c r="I17" s="9" t="s">
        <v>6</v>
      </c>
      <c r="J17" s="9" t="s">
        <v>16</v>
      </c>
      <c r="K17" s="10"/>
      <c r="L17" s="10"/>
      <c r="M17" s="8">
        <f>COUNTIFS($I$4:I17,I17,$J$4:J17,J17)</f>
        <v>1</v>
      </c>
      <c r="N17" s="8">
        <f>COUNTIFS($K$4:K17,K17,$L$4:L17,L17)+COUNTIFS($I$4:$I$24,K17,$J$4:$J$24,L17)</f>
        <v>0</v>
      </c>
      <c r="Q17" s="7" t="str">
        <f t="array" ref="Q17">IFERROR(INDEX(I$4:I$41,SMALL(IF($M$4:$M$41=1,ROW($I$4:$I$41)-3),ROW(I14))),IFERROR(INDEX(K$4:K$41,SMALL(IF(($N$4:$N$41=1)*($N$4:$N$41&lt;&gt;""),ROW($I$4:$I$41)-3),ROW(I14)-COUNTIF($M$4:$M$41,1))),""))</f>
        <v>Christian</v>
      </c>
      <c r="R17" s="7" t="str">
        <f t="array" ref="R17">IFERROR(INDEX(J$4:J$41,SMALL(IF($M$4:$M$41=1,ROW($I$4:$I$41)-3),ROW(J14))),IFERROR(INDEX(L$4:L$41,SMALL(IF(($N$4:$N$41=1)*($N$4:$N$41&lt;&gt;""),ROW($I$4:$I$41)-3),ROW(J14)-COUNTIF($M$4:$M$41,1))),""))</f>
        <v>Ducker</v>
      </c>
      <c r="S17" s="7">
        <f t="array" ref="S17">MAX((Q17=$I$4:$I$41)*(R17=$J$4:$J$41)*$M$4:$M$41,(Q17=$K$4:$K$41)*(R17=$L$4:$L$41)*$N$4:$N$41)</f>
        <v>2</v>
      </c>
    </row>
    <row r="18" spans="9:20" x14ac:dyDescent="0.25">
      <c r="I18" s="9" t="s">
        <v>6</v>
      </c>
      <c r="J18" s="9" t="s">
        <v>16</v>
      </c>
      <c r="K18" s="10"/>
      <c r="L18" s="10"/>
      <c r="M18" s="8">
        <f>COUNTIFS($I$4:I18,I18,$J$4:J18,J18)</f>
        <v>2</v>
      </c>
      <c r="N18" s="8">
        <f>COUNTIFS($K$4:K18,K18,$L$4:L18,L18)+COUNTIFS($I$4:$I$24,K18,$J$4:$J$24,L18)</f>
        <v>0</v>
      </c>
      <c r="Q18" s="7" t="str">
        <f t="array" ref="Q18">IFERROR(INDEX(I$4:I$41,SMALL(IF($M$4:$M$41=1,ROW($I$4:$I$41)-3),ROW(I15))),IFERROR(INDEX(K$4:K$41,SMALL(IF(($N$4:$N$41=1)*($N$4:$N$41&lt;&gt;""),ROW($I$4:$I$41)-3),ROW(I15)-COUNTIF($M$4:$M$41,1))),""))</f>
        <v>David</v>
      </c>
      <c r="R18" s="7" t="str">
        <f t="array" ref="R18">IFERROR(INDEX(J$4:J$41,SMALL(IF($M$4:$M$41=1,ROW($I$4:$I$41)-3),ROW(J15))),IFERROR(INDEX(L$4:L$41,SMALL(IF(($N$4:$N$41=1)*($N$4:$N$41&lt;&gt;""),ROW($I$4:$I$41)-3),ROW(J15)-COUNTIF($M$4:$M$41,1))),""))</f>
        <v>Junker</v>
      </c>
      <c r="S18" s="7">
        <f t="array" ref="S18">MAX((Q18=$I$4:$I$41)*(R18=$J$4:$J$41)*$M$4:$M$41,(Q18=$K$4:$K$41)*(R18=$L$4:$L$41)*$N$4:$N$41)</f>
        <v>1</v>
      </c>
    </row>
    <row r="19" spans="9:20" x14ac:dyDescent="0.25">
      <c r="I19" s="9" t="s">
        <v>0</v>
      </c>
      <c r="J19" s="9" t="s">
        <v>16</v>
      </c>
      <c r="K19" s="10" t="s">
        <v>8</v>
      </c>
      <c r="L19" s="10" t="s">
        <v>9</v>
      </c>
      <c r="M19" s="8">
        <f>COUNTIFS($I$4:I19,I19,$J$4:J19,J19)</f>
        <v>2</v>
      </c>
      <c r="N19" s="8">
        <f>COUNTIFS($K$4:K19,K19,$L$4:L19,L19)+COUNTIFS($I$4:$I$24,K19,$J$4:$J$24,L19)</f>
        <v>3</v>
      </c>
      <c r="Q19" s="7" t="str">
        <f t="array" ref="Q19">IFERROR(INDEX(I$4:I$41,SMALL(IF($M$4:$M$41=1,ROW($I$4:$I$41)-3),ROW(I16))),IFERROR(INDEX(K$4:K$41,SMALL(IF(($N$4:$N$41=1)*($N$4:$N$41&lt;&gt;""),ROW($I$4:$I$41)-3),ROW(I16)-COUNTIF($M$4:$M$41,1))),""))</f>
        <v>Daniel</v>
      </c>
      <c r="R19" s="7" t="str">
        <f t="array" ref="R19">IFERROR(INDEX(J$4:J$41,SMALL(IF($M$4:$M$41=1,ROW($I$4:$I$41)-3),ROW(J16))),IFERROR(INDEX(L$4:L$41,SMALL(IF(($N$4:$N$41=1)*($N$4:$N$41&lt;&gt;""),ROW($I$4:$I$41)-3),ROW(J16)-COUNTIF($M$4:$M$41,1))),""))</f>
        <v>Knauer</v>
      </c>
      <c r="S19" s="7">
        <f t="array" ref="S19">MAX((Q19=$I$4:$I$41)*(R19=$J$4:$J$41)*$M$4:$M$41,(Q19=$K$4:$K$41)*(R19=$L$4:$L$41)*$N$4:$N$41)</f>
        <v>1</v>
      </c>
    </row>
    <row r="20" spans="9:20" x14ac:dyDescent="0.25">
      <c r="I20" s="9" t="s">
        <v>2</v>
      </c>
      <c r="J20" s="9" t="s">
        <v>16</v>
      </c>
      <c r="K20" s="10"/>
      <c r="L20" s="10"/>
      <c r="M20" s="8">
        <f>COUNTIFS($I$4:I20,I20,$J$4:J20,J20)</f>
        <v>2</v>
      </c>
      <c r="N20" s="8">
        <f>COUNTIFS($K$4:K20,K20,$L$4:L20,L20)+COUNTIFS($I$4:$I$24,K20,$J$4:$J$24,L20)</f>
        <v>0</v>
      </c>
      <c r="Q20" s="7" t="str">
        <f t="array" ref="Q20">IFERROR(INDEX(I$4:I$41,SMALL(IF($M$4:$M$41=1,ROW($I$4:$I$41)-3),ROW(I17))),IFERROR(INDEX(K$4:K$41,SMALL(IF(($N$4:$N$41=1)*($N$4:$N$41&lt;&gt;""),ROW($I$4:$I$41)-3),ROW(I17)-COUNTIF($M$4:$M$41,1))),""))</f>
        <v>Christian</v>
      </c>
      <c r="R20" s="7" t="str">
        <f t="array" ref="R20">IFERROR(INDEX(J$4:J$41,SMALL(IF($M$4:$M$41=1,ROW($I$4:$I$41)-3),ROW(J17))),IFERROR(INDEX(L$4:L$41,SMALL(IF(($N$4:$N$41=1)*($N$4:$N$41&lt;&gt;""),ROW($I$4:$I$41)-3),ROW(J17)-COUNTIF($M$4:$M$41,1))),""))</f>
        <v>Koltes</v>
      </c>
      <c r="S20" s="7">
        <f t="array" ref="S20">MAX((Q20=$I$4:$I$41)*(R20=$J$4:$J$41)*$M$4:$M$41,(Q20=$K$4:$K$41)*(R20=$L$4:$L$41)*$N$4:$N$41)</f>
        <v>1</v>
      </c>
    </row>
    <row r="21" spans="9:20" x14ac:dyDescent="0.25">
      <c r="I21" s="9" t="s">
        <v>3</v>
      </c>
      <c r="J21" s="9" t="s">
        <v>16</v>
      </c>
      <c r="K21" s="9" t="s">
        <v>10</v>
      </c>
      <c r="L21" s="9" t="s">
        <v>18</v>
      </c>
      <c r="M21" s="8">
        <f>COUNTIFS($I$4:I21,I21,$J$4:J21,J21)</f>
        <v>2</v>
      </c>
      <c r="N21" s="8">
        <f>COUNTIFS($K$4:K21,K21,$L$4:L21,L21)+COUNTIFS($I$4:$I$24,K21,$J$4:$J$24,L21)</f>
        <v>1</v>
      </c>
      <c r="Q21" s="7" t="str">
        <f t="array" ref="Q21">IFERROR(INDEX(I$4:I$41,SMALL(IF($M$4:$M$41=1,ROW($I$4:$I$41)-3),ROW(I18))),IFERROR(INDEX(K$4:K$41,SMALL(IF(($N$4:$N$41=1)*($N$4:$N$41&lt;&gt;""),ROW($I$4:$I$41)-3),ROW(I18)-COUNTIF($M$4:$M$41,1))),""))</f>
        <v>David</v>
      </c>
      <c r="R21" s="7" t="str">
        <f t="array" ref="R21">IFERROR(INDEX(J$4:J$41,SMALL(IF($M$4:$M$41=1,ROW($I$4:$I$41)-3),ROW(J18))),IFERROR(INDEX(L$4:L$41,SMALL(IF(($N$4:$N$41=1)*($N$4:$N$41&lt;&gt;""),ROW($I$4:$I$41)-3),ROW(J18)-COUNTIF($M$4:$M$41,1))),""))</f>
        <v>Meyer</v>
      </c>
      <c r="S21" s="7">
        <f t="array" ref="S21">MAX((Q21=$I$4:$I$41)*(R21=$J$4:$J$41)*$M$4:$M$41,(Q21=$K$4:$K$41)*(R21=$L$4:$L$41)*$N$4:$N$41)</f>
        <v>2</v>
      </c>
    </row>
    <row r="22" spans="9:20" x14ac:dyDescent="0.25">
      <c r="I22" s="9" t="s">
        <v>6</v>
      </c>
      <c r="J22" s="9" t="s">
        <v>30</v>
      </c>
      <c r="K22" s="10"/>
      <c r="L22" s="10"/>
      <c r="M22" s="8">
        <f>COUNTIFS($I$4:I22,I22,$J$4:J22,J22)</f>
        <v>1</v>
      </c>
      <c r="N22" s="8">
        <f>COUNTIFS($K$4:K22,K22,$L$4:L22,L22)+COUNTIFS($I$4:$I$24,K22,$J$4:$J$24,L22)</f>
        <v>0</v>
      </c>
      <c r="Q22" s="7" t="str">
        <f t="array" ref="Q22">IFERROR(INDEX(I$4:I$41,SMALL(IF($M$4:$M$41=1,ROW($I$4:$I$41)-3),ROW(I19))),IFERROR(INDEX(K$4:K$41,SMALL(IF(($N$4:$N$41=1)*($N$4:$N$41&lt;&gt;""),ROW($I$4:$I$41)-3),ROW(I19)-COUNTIF($M$4:$M$41,1))),""))</f>
        <v>Dieter</v>
      </c>
      <c r="R22" s="7" t="str">
        <f t="array" ref="R22">IFERROR(INDEX(J$4:J$41,SMALL(IF($M$4:$M$41=1,ROW($I$4:$I$41)-3),ROW(J19))),IFERROR(INDEX(L$4:L$41,SMALL(IF(($N$4:$N$41=1)*($N$4:$N$41&lt;&gt;""),ROW($I$4:$I$41)-3),ROW(J19)-COUNTIF($M$4:$M$41,1))),""))</f>
        <v>Junker</v>
      </c>
      <c r="S22" s="7">
        <f t="array" ref="S22">MAX((Q22=$I$4:$I$41)*(R22=$J$4:$J$41)*$M$4:$M$41,(Q22=$K$4:$K$41)*(R22=$L$4:$L$41)*$N$4:$N$41)</f>
        <v>1</v>
      </c>
    </row>
    <row r="23" spans="9:20" x14ac:dyDescent="0.25">
      <c r="I23" s="9" t="s">
        <v>10</v>
      </c>
      <c r="J23" s="9" t="s">
        <v>20</v>
      </c>
      <c r="K23" s="7"/>
      <c r="L23" s="7"/>
      <c r="M23" s="8">
        <f>COUNTIFS($I$4:I23,I23,$J$4:J23,J23)</f>
        <v>1</v>
      </c>
      <c r="N23" s="8">
        <f>COUNTIFS($K$4:K23,K23,$L$4:L23,L23)+COUNTIFS($I$4:$I$24,K23,$J$4:$J$24,L23)</f>
        <v>0</v>
      </c>
      <c r="Q23" s="7" t="str">
        <f t="array" ref="Q23">IFERROR(INDEX(I$4:I$41,SMALL(IF($M$4:$M$41=1,ROW($I$4:$I$41)-3),ROW(I20))),IFERROR(INDEX(K$4:K$41,SMALL(IF(($N$4:$N$41=1)*($N$4:$N$41&lt;&gt;""),ROW($I$4:$I$41)-3),ROW(I20)-COUNTIF($M$4:$M$41,1))),""))</f>
        <v>Manfred</v>
      </c>
      <c r="R23" s="7" t="str">
        <f t="array" ref="R23">IFERROR(INDEX(J$4:J$41,SMALL(IF($M$4:$M$41=1,ROW($I$4:$I$41)-3),ROW(J20))),IFERROR(INDEX(L$4:L$41,SMALL(IF(($N$4:$N$41=1)*($N$4:$N$41&lt;&gt;""),ROW($I$4:$I$41)-3),ROW(J20)-COUNTIF($M$4:$M$41,1))),""))</f>
        <v>Knauer</v>
      </c>
      <c r="S23" s="7">
        <f t="array" ref="S23">MAX((Q23=$I$4:$I$41)*(R23=$J$4:$J$41)*$M$4:$M$41,(Q23=$K$4:$K$41)*(R23=$L$4:$L$41)*$N$4:$N$41)</f>
        <v>1</v>
      </c>
    </row>
    <row r="24" spans="9:20" x14ac:dyDescent="0.25">
      <c r="I24" s="9" t="s">
        <v>3</v>
      </c>
      <c r="J24" s="9" t="s">
        <v>17</v>
      </c>
      <c r="K24" s="9" t="s">
        <v>11</v>
      </c>
      <c r="L24" s="9" t="s">
        <v>19</v>
      </c>
      <c r="M24" s="8">
        <f>COUNTIFS($I$4:I24,I24,$J$4:J24,J24)</f>
        <v>1</v>
      </c>
      <c r="N24" s="8">
        <f>COUNTIFS($K$4:K24,K24,$L$4:L24,L24)+COUNTIFS($I$4:$I$24,K24,$J$4:$J$24,L24)</f>
        <v>2</v>
      </c>
      <c r="Q24" s="7" t="str">
        <f t="array" ref="Q24">IFERROR(INDEX(I$4:I$41,SMALL(IF($M$4:$M$41=1,ROW($I$4:$I$41)-3),ROW(I21))),IFERROR(INDEX(K$4:K$41,SMALL(IF(($N$4:$N$41=1)*($N$4:$N$41&lt;&gt;""),ROW($I$4:$I$41)-3),ROW(I21)-COUNTIF($M$4:$M$41,1))),""))</f>
        <v>Daniel</v>
      </c>
      <c r="R24" s="7" t="str">
        <f t="array" ref="R24">IFERROR(INDEX(J$4:J$41,SMALL(IF($M$4:$M$41=1,ROW($I$4:$I$41)-3),ROW(J21))),IFERROR(INDEX(L$4:L$41,SMALL(IF(($N$4:$N$41=1)*($N$4:$N$41&lt;&gt;""),ROW($I$4:$I$41)-3),ROW(J21)-COUNTIF($M$4:$M$41,1))),""))</f>
        <v>Koltes</v>
      </c>
      <c r="S24" s="7">
        <f t="array" ref="S24">MAX((Q24=$I$4:$I$41)*(R24=$J$4:$J$41)*$M$4:$M$41,(Q24=$K$4:$K$41)*(R24=$L$4:$L$41)*$N$4:$N$41)</f>
        <v>1</v>
      </c>
    </row>
    <row r="25" spans="9:20" x14ac:dyDescent="0.25">
      <c r="I25" s="9" t="s">
        <v>6</v>
      </c>
      <c r="J25" s="9" t="s">
        <v>19</v>
      </c>
      <c r="K25" s="10" t="s">
        <v>8</v>
      </c>
      <c r="L25" s="10" t="s">
        <v>9</v>
      </c>
      <c r="M25" s="8">
        <f>COUNTIFS($I$4:I25,I25,$J$4:J25,J25)</f>
        <v>1</v>
      </c>
      <c r="N25" s="8">
        <f>COUNTIFS($K$4:K25,K25,$L$4:L25,L25)+COUNTIFS($I$4:$I$24,K25,$J$4:$J$24,L25)</f>
        <v>4</v>
      </c>
      <c r="Q25" s="7" t="str">
        <f t="array" ref="Q25">IFERROR(INDEX(I$4:I$41,SMALL(IF($M$4:$M$41=1,ROW($I$4:$I$41)-3),ROW(I22))),IFERROR(INDEX(K$4:K$41,SMALL(IF(($N$4:$N$41=1)*($N$4:$N$41&lt;&gt;""),ROW($I$4:$I$41)-3),ROW(I22)-COUNTIF($M$4:$M$41,1))),""))</f>
        <v>Valentin</v>
      </c>
      <c r="R25" s="7" t="str">
        <f t="array" ref="R25">IFERROR(INDEX(J$4:J$41,SMALL(IF($M$4:$M$41=1,ROW($I$4:$I$41)-3),ROW(J22))),IFERROR(INDEX(L$4:L$41,SMALL(IF(($N$4:$N$41=1)*($N$4:$N$41&lt;&gt;""),ROW($I$4:$I$41)-3),ROW(J22)-COUNTIF($M$4:$M$41,1))),""))</f>
        <v>Stone</v>
      </c>
      <c r="S25" s="7">
        <f t="array" ref="S25">MAX((Q25=$I$4:$I$41)*(R25=$J$4:$J$41)*$M$4:$M$41,(Q25=$K$4:$K$41)*(R25=$L$4:$L$41)*$N$4:$N$41)</f>
        <v>1</v>
      </c>
    </row>
    <row r="26" spans="9:20" x14ac:dyDescent="0.25">
      <c r="I26" s="9" t="s">
        <v>6</v>
      </c>
      <c r="J26" s="9" t="s">
        <v>16</v>
      </c>
      <c r="K26" s="10"/>
      <c r="L26" s="10"/>
      <c r="M26" s="8">
        <f>COUNTIFS($I$4:I26,I26,$J$4:J26,J26)</f>
        <v>3</v>
      </c>
      <c r="N26" s="8">
        <f>COUNTIFS($K$4:K26,K26,$L$4:L26,L26)+COUNTIFS($I$4:$I$24,K26,$J$4:$J$24,L26)</f>
        <v>0</v>
      </c>
      <c r="Q26" s="7" t="str">
        <f t="array" ref="Q26">IFERROR(INDEX(I$4:I$41,SMALL(IF($M$4:$M$41=1,ROW($I$4:$I$41)-3),ROW(I23))),IFERROR(INDEX(K$4:K$41,SMALL(IF(($N$4:$N$41=1)*($N$4:$N$41&lt;&gt;""),ROW($I$4:$I$41)-3),ROW(I23)-COUNTIF($M$4:$M$41,1))),""))</f>
        <v>Michael</v>
      </c>
      <c r="R26" s="7" t="str">
        <f t="array" ref="R26">IFERROR(INDEX(J$4:J$41,SMALL(IF($M$4:$M$41=1,ROW($I$4:$I$41)-3),ROW(J23))),IFERROR(INDEX(L$4:L$41,SMALL(IF(($N$4:$N$41=1)*($N$4:$N$41&lt;&gt;""),ROW($I$4:$I$41)-3),ROW(J23)-COUNTIF($M$4:$M$41,1))),""))</f>
        <v>Black</v>
      </c>
      <c r="S26" s="7">
        <f t="array" ref="S26">MAX((Q26=$I$4:$I$41)*(R26=$J$4:$J$41)*$M$4:$M$41,(Q26=$K$4:$K$41)*(R26=$L$4:$L$41)*$N$4:$N$41)</f>
        <v>1</v>
      </c>
    </row>
    <row r="27" spans="9:20" x14ac:dyDescent="0.25">
      <c r="I27" s="9" t="s">
        <v>0</v>
      </c>
      <c r="J27" s="9" t="s">
        <v>16</v>
      </c>
      <c r="K27" s="9" t="s">
        <v>10</v>
      </c>
      <c r="L27" s="9" t="s">
        <v>18</v>
      </c>
      <c r="M27" s="8">
        <f>COUNTIFS($I$4:I27,I27,$J$4:J27,J27)</f>
        <v>3</v>
      </c>
      <c r="N27" s="8">
        <f>COUNTIFS($K$4:K27,K27,$L$4:L27,L27)+COUNTIFS($I$4:$I$24,K27,$J$4:$J$24,L27)</f>
        <v>2</v>
      </c>
      <c r="Q27" s="7" t="str">
        <f t="array" ref="Q27">IFERROR(INDEX(I$4:I$41,SMALL(IF($M$4:$M$41=1,ROW($I$4:$I$41)-3),ROW(I24))),IFERROR(INDEX(K$4:K$41,SMALL(IF(($N$4:$N$41=1)*($N$4:$N$41&lt;&gt;""),ROW($I$4:$I$41)-3),ROW(I24)-COUNTIF($M$4:$M$41,1))),""))</f>
        <v>Philipp</v>
      </c>
      <c r="R27" s="7" t="str">
        <f t="array" ref="R27">IFERROR(INDEX(J$4:J$41,SMALL(IF($M$4:$M$41=1,ROW($I$4:$I$41)-3),ROW(J24))),IFERROR(INDEX(L$4:L$41,SMALL(IF(($N$4:$N$41=1)*($N$4:$N$41&lt;&gt;""),ROW($I$4:$I$41)-3),ROW(J24)-COUNTIF($M$4:$M$41,1))),""))</f>
        <v>Johann</v>
      </c>
      <c r="S27" s="7">
        <f t="array" ref="S27">MAX((Q27=$I$4:$I$41)*(R27=$J$4:$J$41)*$M$4:$M$41,(Q27=$K$4:$K$41)*(R27=$L$4:$L$41)*$N$4:$N$41)</f>
        <v>6</v>
      </c>
    </row>
    <row r="28" spans="9:20" x14ac:dyDescent="0.25">
      <c r="I28" s="9" t="s">
        <v>2</v>
      </c>
      <c r="J28" s="9" t="s">
        <v>16</v>
      </c>
      <c r="K28" s="10"/>
      <c r="L28" s="10"/>
      <c r="M28" s="8">
        <f>COUNTIFS($I$4:I28,I28,$J$4:J28,J28)</f>
        <v>3</v>
      </c>
      <c r="N28" s="8">
        <f>COUNTIFS($K$4:K28,K28,$L$4:L28,L28)+COUNTIFS($I$4:$I$24,K28,$J$4:$J$24,L28)</f>
        <v>0</v>
      </c>
      <c r="Q28" s="7" t="str">
        <f t="array" ref="Q28">IFERROR(INDEX(I$4:I$41,SMALL(IF($M$4:$M$41=1,ROW($I$4:$I$41)-3),ROW(I25))),IFERROR(INDEX(K$4:K$41,SMALL(IF(($N$4:$N$41=1)*($N$4:$N$41&lt;&gt;""),ROW($I$4:$I$41)-3),ROW(I25)-COUNTIF($M$4:$M$41,1))),""))</f>
        <v>David</v>
      </c>
      <c r="R28" s="7" t="str">
        <f t="array" ref="R28">IFERROR(INDEX(J$4:J$41,SMALL(IF($M$4:$M$41=1,ROW($I$4:$I$41)-3),ROW(J25))),IFERROR(INDEX(L$4:L$41,SMALL(IF(($N$4:$N$41=1)*($N$4:$N$41&lt;&gt;""),ROW($I$4:$I$41)-3),ROW(J25)-COUNTIF($M$4:$M$41,1))),""))</f>
        <v>Schmitt</v>
      </c>
      <c r="S28" s="7">
        <f t="array" ref="S28">MAX((Q28=$I$4:$I$41)*(R28=$J$4:$J$41)*$M$4:$M$41,(Q28=$K$4:$K$41)*(R28=$L$4:$L$41)*$N$4:$N$41)</f>
        <v>4</v>
      </c>
    </row>
    <row r="29" spans="9:20" x14ac:dyDescent="0.25">
      <c r="I29" s="9" t="s">
        <v>3</v>
      </c>
      <c r="J29" s="9" t="s">
        <v>16</v>
      </c>
      <c r="K29" s="7"/>
      <c r="L29" s="7"/>
      <c r="M29" s="8">
        <f>COUNTIFS($I$4:I29,I29,$J$4:J29,J29)</f>
        <v>3</v>
      </c>
      <c r="N29" s="8">
        <f>COUNTIFS($K$4:K29,K29,$L$4:L29,L29)+COUNTIFS($I$4:$I$24,K29,$J$4:$J$24,L29)</f>
        <v>0</v>
      </c>
      <c r="Q29" s="7" t="str">
        <f t="array" ref="Q29">IFERROR(INDEX(I$4:I$41,SMALL(IF($M$4:$M$41=1,ROW($I$4:$I$41)-3),ROW(I26))),IFERROR(INDEX(K$4:K$41,SMALL(IF(($N$4:$N$41=1)*($N$4:$N$41&lt;&gt;""),ROW($I$4:$I$41)-3),ROW(I26)-COUNTIF($M$4:$M$41,1))),""))</f>
        <v/>
      </c>
      <c r="R29" s="7" t="str">
        <f t="array" ref="R29">IFERROR(INDEX(J$4:J$41,SMALL(IF($M$4:$M$41=1,ROW($I$4:$I$41)-3),ROW(J26))),IFERROR(INDEX(L$4:L$41,SMALL(IF(($N$4:$N$41=1)*($N$4:$N$41&lt;&gt;""),ROW($I$4:$I$41)-3),ROW(J26)-COUNTIF($M$4:$M$41,1))),""))</f>
        <v/>
      </c>
      <c r="S29" s="7">
        <f t="array" ref="S29">MAX((Q29=$I$4:$I$41)*(R29=$J$4:$J$41)*$M$4:$M$41,(Q29=$K$4:$K$41)*(R29=$L$4:$L$41)*$N$4:$N$41)</f>
        <v>0</v>
      </c>
    </row>
    <row r="30" spans="9:20" x14ac:dyDescent="0.25">
      <c r="I30" s="9" t="s">
        <v>6</v>
      </c>
      <c r="J30" s="9" t="s">
        <v>16</v>
      </c>
      <c r="K30" s="9" t="s">
        <v>11</v>
      </c>
      <c r="L30" s="9" t="s">
        <v>19</v>
      </c>
      <c r="M30" s="8">
        <f>COUNTIFS($I$4:I30,I30,$J$4:J30,J30)</f>
        <v>4</v>
      </c>
      <c r="N30" s="8">
        <f>COUNTIFS($K$4:K30,K30,$L$4:L30,L30)+COUNTIFS($I$4:$I$24,K30,$J$4:$J$24,L30)</f>
        <v>3</v>
      </c>
      <c r="Q30" s="7" t="str">
        <f t="array" ref="Q30">IFERROR(INDEX(I$4:I$41,SMALL(IF($M$4:$M$41=1,ROW($I$4:$I$41)-3),ROW(I27))),IFERROR(INDEX(K$4:K$41,SMALL(IF(($N$4:$N$41=1)*($N$4:$N$41&lt;&gt;""),ROW($I$4:$I$41)-3),ROW(I27)-COUNTIF($M$4:$M$41,1))),""))</f>
        <v/>
      </c>
      <c r="R30" s="7" t="str">
        <f t="array" ref="R30">IFERROR(INDEX(J$4:J$41,SMALL(IF($M$4:$M$41=1,ROW($I$4:$I$41)-3),ROW(J27))),IFERROR(INDEX(L$4:L$41,SMALL(IF(($N$4:$N$41=1)*($N$4:$N$41&lt;&gt;""),ROW($I$4:$I$41)-3),ROW(J27)-COUNTIF($M$4:$M$41,1))),""))</f>
        <v/>
      </c>
      <c r="S30" s="7">
        <f t="array" ref="S30">MAX((Q30=$I$4:$I$41)*(R30=$J$4:$J$41)*$M$4:$M$41,(Q30=$K$4:$K$41)*(R30=$L$4:$L$41)*$N$4:$N$41)</f>
        <v>0</v>
      </c>
    </row>
    <row r="31" spans="9:20" x14ac:dyDescent="0.25">
      <c r="I31" s="9" t="s">
        <v>10</v>
      </c>
      <c r="J31" s="9" t="s">
        <v>16</v>
      </c>
      <c r="K31" s="10" t="s">
        <v>8</v>
      </c>
      <c r="L31" s="10" t="s">
        <v>9</v>
      </c>
      <c r="M31" s="8">
        <f>COUNTIFS($I$4:I31,I31,$J$4:J31,J31)</f>
        <v>1</v>
      </c>
      <c r="N31" s="8">
        <f>COUNTIFS($K$4:K31,K31,$L$4:L31,L31)+COUNTIFS($I$4:$I$24,K31,$J$4:$J$24,L31)</f>
        <v>5</v>
      </c>
      <c r="Q31" s="7" t="str">
        <f t="array" ref="Q31">IFERROR(INDEX(I$4:I$41,SMALL(IF($M$4:$M$41=1,ROW($I$4:$I$41)-3),ROW(I28))),IFERROR(INDEX(K$4:K$41,SMALL(IF(($N$4:$N$41=1)*($N$4:$N$41&lt;&gt;""),ROW($I$4:$I$41)-3),ROW(I28)-COUNTIF($M$4:$M$41,1))),""))</f>
        <v/>
      </c>
      <c r="R31" s="7" t="str">
        <f t="array" ref="R31">IFERROR(INDEX(J$4:J$41,SMALL(IF($M$4:$M$41=1,ROW($I$4:$I$41)-3),ROW(J28))),IFERROR(INDEX(L$4:L$41,SMALL(IF(($N$4:$N$41=1)*($N$4:$N$41&lt;&gt;""),ROW($I$4:$I$41)-3),ROW(J28)-COUNTIF($M$4:$M$41,1))),""))</f>
        <v/>
      </c>
      <c r="S31" s="7">
        <f t="array" ref="S31">MAX((Q31=$I$4:$I$41)*(R31=$J$4:$J$41)*$M$4:$M$41,(Q31=$K$4:$K$41)*(R31=$L$4:$L$41)*$N$4:$N$41)</f>
        <v>0</v>
      </c>
      <c r="T31">
        <f t="array" ref="T31">MAX((Q31=$I$4:$I$41)*(R31=$J$4:$J$41)*$M$4:$M$41,(Q31=$K$4:$K$41)*(R31=$L$4:$L$41)*$N$4:$N$41)</f>
        <v>0</v>
      </c>
    </row>
    <row r="32" spans="9:20" x14ac:dyDescent="0.25">
      <c r="I32" s="9" t="s">
        <v>3</v>
      </c>
      <c r="J32" s="9" t="s">
        <v>16</v>
      </c>
      <c r="K32" s="10"/>
      <c r="L32" s="10"/>
      <c r="M32" s="8">
        <f>COUNTIFS($I$4:I32,I32,$J$4:J32,J32)</f>
        <v>4</v>
      </c>
      <c r="N32" s="8">
        <f>COUNTIFS($K$4:K32,K32,$L$4:L32,L32)+COUNTIFS($I$4:$I$24,K32,$J$4:$J$24,L32)</f>
        <v>0</v>
      </c>
      <c r="Q32" s="7" t="str">
        <f t="array" ref="Q32">IFERROR(INDEX(I$4:I$41,SMALL(IF($M$4:$M$41=1,ROW($I$4:$I$41)-3),ROW(I29))),IFERROR(INDEX(K$4:K$41,SMALL(IF(($N$4:$N$41=1)*($N$4:$N$41&lt;&gt;""),ROW($I$4:$I$41)-3),ROW(I29)-COUNTIF($M$4:$M$41,1))),""))</f>
        <v/>
      </c>
      <c r="R32" s="7" t="str">
        <f t="array" ref="R32">IFERROR(INDEX(J$4:J$41,SMALL(IF($M$4:$M$41=1,ROW($I$4:$I$41)-3),ROW(J29))),IFERROR(INDEX(L$4:L$41,SMALL(IF(($N$4:$N$41=1)*($N$4:$N$41&lt;&gt;""),ROW($I$4:$I$41)-3),ROW(J29)-COUNTIF($M$4:$M$41,1))),""))</f>
        <v/>
      </c>
      <c r="S32" s="7">
        <f t="array" ref="S32">MAX((Q32=$I$4:$I$41)*(R32=$J$4:$J$41)*$M$4:$M$41,(Q32=$K$4:$K$41)*(R32=$L$4:$L$41)*$N$4:$N$41)</f>
        <v>0</v>
      </c>
      <c r="T32">
        <f t="array" ref="T32">MAX((Q32=$I$4:$I$41)*(R32=$J$4:$J$41)*$M$4:$M$41,(Q32=$K$4:$K$41)*(R32=$L$4:$L$41)*$N$4:$N$41)</f>
        <v>0</v>
      </c>
    </row>
    <row r="33" spans="9:20" x14ac:dyDescent="0.25">
      <c r="I33" s="9" t="s">
        <v>6</v>
      </c>
      <c r="J33" s="9" t="s">
        <v>16</v>
      </c>
      <c r="K33" s="9" t="s">
        <v>10</v>
      </c>
      <c r="L33" s="9" t="s">
        <v>18</v>
      </c>
      <c r="M33" s="8">
        <f>COUNTIFS($I$4:I33,I33,$J$4:J33,J33)</f>
        <v>5</v>
      </c>
      <c r="N33" s="8">
        <f>COUNTIFS($K$4:K33,K33,$L$4:L33,L33)+COUNTIFS($I$4:$I$24,K33,$J$4:$J$24,L33)</f>
        <v>3</v>
      </c>
      <c r="Q33" s="7" t="str">
        <f t="array" ref="Q33">IFERROR(INDEX(I$4:I$41,SMALL(IF($M$4:$M$41=1,ROW($I$4:$I$41)-3),ROW(I30))),IFERROR(INDEX(K$4:K$41,SMALL(IF(($N$4:$N$41=1)*($N$4:$N$41&lt;&gt;""),ROW($I$4:$I$41)-3),ROW(I30)-COUNTIF($M$4:$M$41,1))),""))</f>
        <v/>
      </c>
      <c r="R33" s="7" t="str">
        <f t="array" ref="R33">IFERROR(INDEX(J$4:J$41,SMALL(IF($M$4:$M$41=1,ROW($I$4:$I$41)-3),ROW(J30))),IFERROR(INDEX(L$4:L$41,SMALL(IF(($N$4:$N$41=1)*($N$4:$N$41&lt;&gt;""),ROW($I$4:$I$41)-3),ROW(J30)-COUNTIF($M$4:$M$41,1))),""))</f>
        <v/>
      </c>
      <c r="S33" s="7">
        <f t="array" ref="S33">MAX((Q33=$I$4:$I$41)*(R33=$J$4:$J$41)*$M$4:$M$41,(Q33=$K$4:$K$41)*(R33=$L$4:$L$41)*$N$4:$N$41)</f>
        <v>0</v>
      </c>
      <c r="T33">
        <f t="array" ref="T33">MAX((Q33=$I$4:$I$41)*(R33=$J$4:$J$41)*$M$4:$M$41,(Q33=$K$4:$K$41)*(R33=$L$4:$L$41)*$N$4:$N$41)</f>
        <v>0</v>
      </c>
    </row>
    <row r="34" spans="9:20" x14ac:dyDescent="0.25">
      <c r="I34" s="9" t="s">
        <v>6</v>
      </c>
      <c r="J34" s="9" t="s">
        <v>30</v>
      </c>
      <c r="K34" s="10"/>
      <c r="L34" s="10"/>
      <c r="M34" s="8">
        <f>COUNTIFS($I$4:I34,I34,$J$4:J34,J34)</f>
        <v>2</v>
      </c>
      <c r="N34" s="8">
        <f>COUNTIFS($K$4:K34,K34,$L$4:L34,L34)+COUNTIFS($I$4:$I$24,K34,$J$4:$J$24,L34)</f>
        <v>0</v>
      </c>
      <c r="Q34" s="7" t="str">
        <f t="array" ref="Q34">IFERROR(INDEX(I$4:I$41,SMALL(IF($M$4:$M$41=1,ROW($I$4:$I$41)-3),ROW(I31))),IFERROR(INDEX(K$4:K$41,SMALL(IF(($N$4:$N$41=1)*($N$4:$N$41&lt;&gt;""),ROW($I$4:$I$41)-3),ROW(I31)-COUNTIF($M$4:$M$41,1))),""))</f>
        <v/>
      </c>
      <c r="R34" s="7" t="str">
        <f t="array" ref="R34">IFERROR(INDEX(J$4:J$41,SMALL(IF($M$4:$M$41=1,ROW($I$4:$I$41)-3),ROW(J31))),IFERROR(INDEX(L$4:L$41,SMALL(IF(($N$4:$N$41=1)*($N$4:$N$41&lt;&gt;""),ROW($I$4:$I$41)-3),ROW(J31)-COUNTIF($M$4:$M$41,1))),""))</f>
        <v/>
      </c>
      <c r="S34" s="7">
        <f t="array" ref="S34">MAX((Q34=$I$4:$I$41)*(R34=$J$4:$J$41)*$M$4:$M$41,(Q34=$K$4:$K$41)*(R34=$L$4:$L$41)*$N$4:$N$41)</f>
        <v>0</v>
      </c>
      <c r="T34">
        <f t="array" ref="T34">MAX((Q34=$I$4:$I$41)*(R34=$J$4:$J$41)*$M$4:$M$41,(Q34=$K$4:$K$41)*(R34=$L$4:$L$41)*$N$4:$N$41)</f>
        <v>0</v>
      </c>
    </row>
    <row r="35" spans="9:20" x14ac:dyDescent="0.25">
      <c r="I35" s="9" t="s">
        <v>0</v>
      </c>
      <c r="J35" s="9" t="s">
        <v>20</v>
      </c>
      <c r="K35" s="7"/>
      <c r="L35" s="7"/>
      <c r="M35" s="8">
        <f>COUNTIFS($I$4:I35,I35,$J$4:J35,J35)</f>
        <v>1</v>
      </c>
      <c r="N35" s="8">
        <f>COUNTIFS($K$4:K35,K35,$L$4:L35,L35)+COUNTIFS($I$4:$I$24,K35,$J$4:$J$24,L35)</f>
        <v>0</v>
      </c>
      <c r="Q35" s="7" t="str">
        <f t="array" ref="Q35">IFERROR(INDEX(I$4:I$41,SMALL(IF($M$4:$M$41=1,ROW($I$4:$I$41)-3),ROW(I32))),IFERROR(INDEX(K$4:K$41,SMALL(IF(($N$4:$N$41=1)*($N$4:$N$41&lt;&gt;""),ROW($I$4:$I$41)-3),ROW(I32)-COUNTIF($M$4:$M$41,1))),""))</f>
        <v/>
      </c>
      <c r="R35" s="7" t="str">
        <f t="array" ref="R35">IFERROR(INDEX(J$4:J$41,SMALL(IF($M$4:$M$41=1,ROW($I$4:$I$41)-3),ROW(J32))),IFERROR(INDEX(L$4:L$41,SMALL(IF(($N$4:$N$41=1)*($N$4:$N$41&lt;&gt;""),ROW($I$4:$I$41)-3),ROW(J32)-COUNTIF($M$4:$M$41,1))),""))</f>
        <v/>
      </c>
      <c r="S35" s="7">
        <f t="array" ref="S35">MAX((Q35=$I$4:$I$41)*(R35=$J$4:$J$41)*$M$4:$M$41,(Q35=$K$4:$K$41)*(R35=$L$4:$L$41)*$N$4:$N$41)</f>
        <v>0</v>
      </c>
      <c r="T35">
        <f t="array" ref="T35">MAX((Q35=$I$4:$I$41)*(R35=$J$4:$J$41)*$M$4:$M$41,(Q35=$K$4:$K$41)*(R35=$L$4:$L$41)*$N$4:$N$41)</f>
        <v>0</v>
      </c>
    </row>
    <row r="36" spans="9:20" x14ac:dyDescent="0.25">
      <c r="I36" s="9" t="s">
        <v>2</v>
      </c>
      <c r="J36" s="9" t="s">
        <v>17</v>
      </c>
      <c r="K36" s="9" t="s">
        <v>11</v>
      </c>
      <c r="L36" s="9" t="s">
        <v>19</v>
      </c>
      <c r="M36" s="8">
        <f>COUNTIFS($I$4:I36,I36,$J$4:J36,J36)</f>
        <v>1</v>
      </c>
      <c r="N36" s="8">
        <f>COUNTIFS($K$4:K36,K36,$L$4:L36,L36)+COUNTIFS($I$4:$I$24,K36,$J$4:$J$24,L36)</f>
        <v>4</v>
      </c>
      <c r="Q36" s="7" t="str">
        <f t="array" ref="Q36">IFERROR(INDEX(I$4:I$41,SMALL(IF($M$4:$M$41=1,ROW($I$4:$I$41)-3),ROW(I33))),IFERROR(INDEX(K$4:K$41,SMALL(IF(($N$4:$N$41=1)*($N$4:$N$41&lt;&gt;""),ROW($I$4:$I$41)-3),ROW(I33)-COUNTIF($M$4:$M$41,1))),""))</f>
        <v/>
      </c>
      <c r="R36" s="7" t="str">
        <f t="array" ref="R36">IFERROR(INDEX(J$4:J$41,SMALL(IF($M$4:$M$41=1,ROW($I$4:$I$41)-3),ROW(J33))),IFERROR(INDEX(L$4:L$41,SMALL(IF(($N$4:$N$41=1)*($N$4:$N$41&lt;&gt;""),ROW($I$4:$I$41)-3),ROW(J33)-COUNTIF($M$4:$M$41,1))),""))</f>
        <v/>
      </c>
      <c r="S36" s="7">
        <f t="array" ref="S36">MAX((Q36=$I$4:$I$41)*(R36=$J$4:$J$41)*$M$4:$M$41,(Q36=$K$4:$K$41)*(R36=$L$4:$L$41)*$N$4:$N$41)</f>
        <v>0</v>
      </c>
      <c r="T36">
        <f t="array" ref="T36">MAX((Q36=$I$4:$I$41)*(R36=$J$4:$J$41)*$M$4:$M$41,(Q36=$K$4:$K$41)*(R36=$L$4:$L$41)*$N$4:$N$41)</f>
        <v>0</v>
      </c>
    </row>
    <row r="37" spans="9:20" x14ac:dyDescent="0.25">
      <c r="I37" s="9" t="s">
        <v>3</v>
      </c>
      <c r="J37" s="9" t="s">
        <v>19</v>
      </c>
      <c r="K37" s="10" t="s">
        <v>8</v>
      </c>
      <c r="L37" s="10" t="s">
        <v>9</v>
      </c>
      <c r="M37" s="8">
        <f>COUNTIFS($I$4:I37,I37,$J$4:J37,J37)</f>
        <v>1</v>
      </c>
      <c r="N37" s="8">
        <f>COUNTIFS($K$4:K37,K37,$L$4:L37,L37)+COUNTIFS($I$4:$I$24,K37,$J$4:$J$24,L37)</f>
        <v>6</v>
      </c>
      <c r="Q37" s="7" t="str">
        <f t="array" ref="Q37">IFERROR(INDEX(I$4:I$41,SMALL(IF($M$4:$M$41=1,ROW($I$4:$I$41)-3),ROW(I34))),IFERROR(INDEX(K$4:K$41,SMALL(IF(($N$4:$N$41=1)*($N$4:$N$41&lt;&gt;""),ROW($I$4:$I$41)-3),ROW(I34)-COUNTIF($M$4:$M$41,1))),""))</f>
        <v/>
      </c>
      <c r="R37" s="7" t="str">
        <f t="array" ref="R37">IFERROR(INDEX(J$4:J$41,SMALL(IF($M$4:$M$41=1,ROW($I$4:$I$41)-3),ROW(J34))),IFERROR(INDEX(L$4:L$41,SMALL(IF(($N$4:$N$41=1)*($N$4:$N$41&lt;&gt;""),ROW($I$4:$I$41)-3),ROW(J34)-COUNTIF($M$4:$M$41,1))),""))</f>
        <v/>
      </c>
      <c r="S37" s="7">
        <f t="array" ref="S37">MAX((Q37=$I$4:$I$41)*(R37=$J$4:$J$41)*$M$4:$M$41,(Q37=$K$4:$K$41)*(R37=$L$4:$L$41)*$N$4:$N$41)</f>
        <v>0</v>
      </c>
      <c r="T37">
        <f t="array" ref="T37">MAX((Q37=$I$4:$I$41)*(R37=$J$4:$J$41)*$M$4:$M$41,(Q37=$K$4:$K$41)*(R37=$L$4:$L$41)*$N$4:$N$41)</f>
        <v>0</v>
      </c>
    </row>
    <row r="38" spans="9:20" x14ac:dyDescent="0.25">
      <c r="I38" s="9" t="s">
        <v>6</v>
      </c>
      <c r="J38" s="9" t="s">
        <v>16</v>
      </c>
      <c r="K38" s="10"/>
      <c r="L38" s="10"/>
      <c r="M38" s="8">
        <f>COUNTIFS($I$4:I38,I38,$J$4:J38,J38)</f>
        <v>6</v>
      </c>
      <c r="N38" s="8">
        <f>COUNTIFS($K$4:K38,K38,$L$4:L38,L38)+COUNTIFS($I$4:$I$24,K38,$J$4:$J$24,L38)</f>
        <v>0</v>
      </c>
      <c r="Q38" s="7" t="str">
        <f t="array" ref="Q38">IFERROR(INDEX(I$4:I$41,SMALL(IF($M$4:$M$41=1,ROW($I$4:$I$41)-3),ROW(I35))),IFERROR(INDEX(K$4:K$41,SMALL(IF(($N$4:$N$41=1)*($N$4:$N$41&lt;&gt;""),ROW($I$4:$I$41)-3),ROW(I35)-COUNTIF($M$4:$M$41,1))),""))</f>
        <v/>
      </c>
      <c r="R38" s="7" t="str">
        <f t="array" ref="R38">IFERROR(INDEX(J$4:J$41,SMALL(IF($M$4:$M$41=1,ROW($I$4:$I$41)-3),ROW(J35))),IFERROR(INDEX(L$4:L$41,SMALL(IF(($N$4:$N$41=1)*($N$4:$N$41&lt;&gt;""),ROW($I$4:$I$41)-3),ROW(J35)-COUNTIF($M$4:$M$41,1))),""))</f>
        <v/>
      </c>
      <c r="S38" s="7">
        <f t="array" ref="S38">MAX((Q38=$I$4:$I$41)*(R38=$J$4:$J$41)*$M$4:$M$41,(Q38=$K$4:$K$41)*(R38=$L$4:$L$41)*$N$4:$N$41)</f>
        <v>0</v>
      </c>
      <c r="T38">
        <f t="array" ref="T38">MAX((Q38=$I$4:$I$41)*(R38=$J$4:$J$41)*$M$4:$M$41,(Q38=$K$4:$K$41)*(R38=$L$4:$L$41)*$N$4:$N$41)</f>
        <v>0</v>
      </c>
    </row>
    <row r="39" spans="9:20" x14ac:dyDescent="0.25">
      <c r="I39" s="9" t="s">
        <v>10</v>
      </c>
      <c r="J39" s="9" t="s">
        <v>16</v>
      </c>
      <c r="K39" s="9" t="s">
        <v>10</v>
      </c>
      <c r="L39" s="9" t="s">
        <v>18</v>
      </c>
      <c r="M39" s="8">
        <f>COUNTIFS($I$4:I39,I39,$J$4:J39,J39)</f>
        <v>2</v>
      </c>
      <c r="N39" s="8">
        <f>COUNTIFS($K$4:K39,K39,$L$4:L39,L39)+COUNTIFS($I$4:$I$24,K39,$J$4:$J$24,L39)</f>
        <v>4</v>
      </c>
      <c r="Q39" s="7" t="str">
        <f t="array" ref="Q39">IFERROR(INDEX(I$4:I$41,SMALL(IF($M$4:$M$41=1,ROW($I$4:$I$41)-3),ROW(I36))),IFERROR(INDEX(K$4:K$41,SMALL(IF(($N$4:$N$41=1)*($N$4:$N$41&lt;&gt;""),ROW($I$4:$I$41)-3),ROW(I36)-COUNTIF($M$4:$M$41,1))),""))</f>
        <v/>
      </c>
      <c r="R39" s="7" t="str">
        <f t="array" ref="R39">IFERROR(INDEX(J$4:J$41,SMALL(IF($M$4:$M$41=1,ROW($I$4:$I$41)-3),ROW(J36))),IFERROR(INDEX(L$4:L$41,SMALL(IF(($N$4:$N$41=1)*($N$4:$N$41&lt;&gt;""),ROW($I$4:$I$41)-3),ROW(J36)-COUNTIF($M$4:$M$41,1))),""))</f>
        <v/>
      </c>
      <c r="S39" s="7">
        <f t="array" ref="S39">MAX((Q39=$I$4:$I$41)*(R39=$J$4:$J$41)*$M$4:$M$41,(Q39=$K$4:$K$41)*(R39=$L$4:$L$41)*$N$4:$N$41)</f>
        <v>0</v>
      </c>
      <c r="T39">
        <f t="array" ref="T39">MAX((Q39=$I$4:$I$41)*(R39=$J$4:$J$41)*$M$4:$M$41,(Q39=$K$4:$K$41)*(R39=$L$4:$L$41)*$N$4:$N$41)</f>
        <v>0</v>
      </c>
    </row>
    <row r="40" spans="9:20" x14ac:dyDescent="0.25">
      <c r="I40" s="9" t="s">
        <v>3</v>
      </c>
      <c r="J40" s="9" t="s">
        <v>16</v>
      </c>
      <c r="K40" s="10"/>
      <c r="L40" s="10"/>
      <c r="M40" s="8">
        <f>COUNTIFS($I$4:I40,I40,$J$4:J40,J40)</f>
        <v>5</v>
      </c>
      <c r="N40" s="8">
        <f>COUNTIFS($K$4:K40,K40,$L$4:L40,L40)+COUNTIFS($I$4:$I$24,K40,$J$4:$J$24,L40)</f>
        <v>0</v>
      </c>
      <c r="Q40" s="7" t="str">
        <f t="array" ref="Q40">IFERROR(INDEX(I$4:I$41,SMALL(IF($M$4:$M$41=1,ROW($I$4:$I$41)-3),ROW(I37))),IFERROR(INDEX(K$4:K$41,SMALL(IF(($N$4:$N$41=1)*($N$4:$N$41&lt;&gt;""),ROW($I$4:$I$41)-3),ROW(I37)-COUNTIF($M$4:$M$41,1))),""))</f>
        <v/>
      </c>
      <c r="R40" s="7" t="str">
        <f t="array" ref="R40">IFERROR(INDEX(J$4:J$41,SMALL(IF($M$4:$M$41=1,ROW($I$4:$I$41)-3),ROW(J37))),IFERROR(INDEX(L$4:L$41,SMALL(IF(($N$4:$N$41=1)*($N$4:$N$41&lt;&gt;""),ROW($I$4:$I$41)-3),ROW(J37)-COUNTIF($M$4:$M$41,1))),""))</f>
        <v/>
      </c>
      <c r="S40" s="7">
        <f t="array" ref="S40">MAX((Q40=$I$4:$I$41)*(R40=$J$4:$J$41)*$M$4:$M$41,(Q40=$K$4:$K$41)*(R40=$L$4:$L$41)*$N$4:$N$41)</f>
        <v>0</v>
      </c>
      <c r="T40">
        <f t="array" ref="T40">MAX((Q40=$I$4:$I$41)*(R40=$J$4:$J$41)*$M$4:$M$41,(Q40=$K$4:$K$41)*(R40=$L$4:$L$41)*$N$4:$N$41)</f>
        <v>0</v>
      </c>
    </row>
    <row r="41" spans="9:20" x14ac:dyDescent="0.25">
      <c r="I41" s="9" t="s">
        <v>6</v>
      </c>
      <c r="J41" s="9" t="s">
        <v>16</v>
      </c>
      <c r="K41" s="7"/>
      <c r="L41" s="7"/>
      <c r="M41" s="8">
        <f>COUNTIFS($I$4:I41,I41,$J$4:J41,J41)</f>
        <v>7</v>
      </c>
      <c r="N41" s="8">
        <f>COUNTIFS($K$4:K41,K41,$L$4:L41,L41)+COUNTIFS($I$4:$I$24,K41,$J$4:$J$24,L41)</f>
        <v>0</v>
      </c>
      <c r="Q41" s="7" t="str">
        <f t="array" ref="Q41">IFERROR(INDEX(I$4:I$41,SMALL(IF($M$4:$M$41=1,ROW($I$4:$I$41)-3),ROW(I38))),IFERROR(INDEX(K$4:K$41,SMALL(IF(($N$4:$N$41=1)*($N$4:$N$41&lt;&gt;""),ROW($I$4:$I$41)-3),ROW(I38)-COUNTIF($M$4:$M$41,1))),""))</f>
        <v/>
      </c>
      <c r="R41" s="7" t="str">
        <f t="array" ref="R41">IFERROR(INDEX(J$4:J$41,SMALL(IF($M$4:$M$41=1,ROW($I$4:$I$41)-3),ROW(J38))),IFERROR(INDEX(L$4:L$41,SMALL(IF(($N$4:$N$41=1)*($N$4:$N$41&lt;&gt;""),ROW($I$4:$I$41)-3),ROW(J38)-COUNTIF($M$4:$M$41,1))),""))</f>
        <v/>
      </c>
      <c r="S41" s="7">
        <f t="array" ref="S41">MAX((Q41=$I$4:$I$41)*(R41=$J$4:$J$41)*$M$4:$M$41,(Q41=$K$4:$K$41)*(R41=$L$4:$L$41)*$N$4:$N$41)</f>
        <v>0</v>
      </c>
      <c r="T41">
        <f t="array" ref="T41">MAX((Q41=$I$4:$I$41)*(R41=$J$4:$J$41)*$M$4:$M$41,(Q41=$K$4:$K$41)*(R41=$L$4:$L$41)*$N$4:$N$41)</f>
        <v>0</v>
      </c>
    </row>
    <row r="42" spans="9:20" x14ac:dyDescent="0.25">
      <c r="I42" s="1"/>
      <c r="J42" s="1"/>
      <c r="K42" s="2"/>
      <c r="L42" s="2"/>
    </row>
    <row r="43" spans="9:20" x14ac:dyDescent="0.25">
      <c r="I43" s="1"/>
      <c r="J43" s="1"/>
      <c r="K43" s="2"/>
      <c r="L43" s="2"/>
    </row>
    <row r="44" spans="9:20" x14ac:dyDescent="0.25">
      <c r="I44" s="1"/>
      <c r="J44" s="1"/>
      <c r="K44" s="2"/>
      <c r="L44" s="2"/>
    </row>
    <row r="45" spans="9:20" x14ac:dyDescent="0.25">
      <c r="I45" s="1"/>
      <c r="J45" s="1"/>
      <c r="K45" s="2"/>
      <c r="L45" s="2"/>
    </row>
    <row r="46" spans="9:20" x14ac:dyDescent="0.25">
      <c r="I46" s="1"/>
      <c r="J46" s="1"/>
      <c r="K46" s="2"/>
      <c r="L46" s="2"/>
    </row>
    <row r="47" spans="9:20" x14ac:dyDescent="0.25">
      <c r="I47" s="1"/>
      <c r="J47" s="1"/>
      <c r="K47" s="2"/>
      <c r="L47" s="2"/>
    </row>
    <row r="48" spans="9:20" x14ac:dyDescent="0.25">
      <c r="I48" s="1"/>
      <c r="J48" s="1"/>
      <c r="K48" s="2"/>
      <c r="L48" s="2"/>
    </row>
    <row r="49" spans="9:12" x14ac:dyDescent="0.25">
      <c r="I49" s="1"/>
      <c r="J49" s="1"/>
      <c r="K49" s="2"/>
      <c r="L49" s="2"/>
    </row>
  </sheetData>
  <mergeCells count="1">
    <mergeCell ref="Q2:S2"/>
  </mergeCells>
  <conditionalFormatting sqref="K21:L21 K27:L27 K33:L33 K39:L39">
    <cfRule type="expression" dxfId="19" priority="26">
      <formula>$I23:$I122="Ø"</formula>
    </cfRule>
    <cfRule type="expression" dxfId="18" priority="27">
      <formula>$I23:$I122="wird umgesetzt"</formula>
    </cfRule>
    <cfRule type="expression" dxfId="17" priority="28">
      <formula>$I23:$I122="zurückgestellt"</formula>
    </cfRule>
    <cfRule type="expression" dxfId="16" priority="29">
      <formula>$I23:$I122="bereits umgesetzt"</formula>
    </cfRule>
    <cfRule type="expression" dxfId="15" priority="30">
      <formula>$I23:$I122="unbewertet"</formula>
    </cfRule>
  </conditionalFormatting>
  <conditionalFormatting sqref="K4:L20 K22:L22 I4:J49 K42:L49 K24:L26 K30:L32 K36:L38 K28:L28 K34:L34 K40:L40">
    <cfRule type="expression" dxfId="14" priority="11">
      <formula>$I4:$I103="Ø"</formula>
    </cfRule>
    <cfRule type="expression" dxfId="13" priority="12">
      <formula>$I4:$I103="wird umgesetzt"</formula>
    </cfRule>
    <cfRule type="expression" dxfId="12" priority="13">
      <formula>$I4:$I103="zurückgestellt"</formula>
    </cfRule>
    <cfRule type="expression" dxfId="11" priority="14">
      <formula>$I4:$I103="bereits umgesetzt"</formula>
    </cfRule>
    <cfRule type="expression" dxfId="10" priority="15">
      <formula>$I4:$I103="unbewertet"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cols>
    <col min="1" max="256" width="11.425781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cols>
    <col min="1" max="256" width="11.4257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Gulchehra Kahhorova</dc:creator>
  <cp:lastModifiedBy>Gulchehra Kahhorova</cp:lastModifiedBy>
  <dcterms:created xsi:type="dcterms:W3CDTF">2016-05-26T21:30:12Z</dcterms:created>
  <dcterms:modified xsi:type="dcterms:W3CDTF">2016-05-27T10:22:46Z</dcterms:modified>
</cp:coreProperties>
</file>