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5" i="1"/>
  <c r="R5"/>
  <c r="R8"/>
  <c r="R6"/>
  <c r="F5"/>
  <c r="Z9"/>
  <c r="Z8"/>
  <c r="Z7"/>
  <c r="Z6"/>
  <c r="AC6" s="1"/>
  <c r="Y6"/>
  <c r="Y7"/>
  <c r="AB7" s="1"/>
  <c r="AD7" s="1"/>
  <c r="Y8"/>
  <c r="AB8" s="1"/>
  <c r="AD8" s="1"/>
  <c r="Y9"/>
  <c r="AB9" s="1"/>
  <c r="AD9" s="1"/>
  <c r="AB6"/>
  <c r="AD6" s="1"/>
  <c r="Z5"/>
  <c r="AA5" s="1"/>
  <c r="Y5"/>
  <c r="AB5" s="1"/>
  <c r="AD5" s="1"/>
  <c r="F9"/>
  <c r="I9" s="1"/>
  <c r="G9"/>
  <c r="F8"/>
  <c r="I8" s="1"/>
  <c r="G8"/>
  <c r="G6"/>
  <c r="H6" s="1"/>
  <c r="G7"/>
  <c r="H7" s="1"/>
  <c r="G5"/>
  <c r="F7"/>
  <c r="I7" s="1"/>
  <c r="F6"/>
  <c r="J6" s="1"/>
  <c r="I5"/>
  <c r="R7" l="1"/>
  <c r="R9"/>
  <c r="I6"/>
  <c r="J5"/>
  <c r="H5"/>
  <c r="J9"/>
  <c r="AC9"/>
  <c r="H9"/>
  <c r="J8"/>
  <c r="AA9"/>
  <c r="AC8"/>
  <c r="AC7"/>
  <c r="AA8"/>
  <c r="H8"/>
  <c r="AA7"/>
  <c r="J7"/>
  <c r="AA6"/>
  <c r="AC5"/>
</calcChain>
</file>

<file path=xl/sharedStrings.xml><?xml version="1.0" encoding="utf-8"?>
<sst xmlns="http://schemas.openxmlformats.org/spreadsheetml/2006/main" count="32" uniqueCount="25">
  <si>
    <t>Метод Боковика</t>
  </si>
  <si>
    <t>Уровень</t>
  </si>
  <si>
    <t>Сопротивление</t>
  </si>
  <si>
    <t>Поддержка</t>
  </si>
  <si>
    <t>Текущая цена</t>
  </si>
  <si>
    <t>Стоп-лосс</t>
  </si>
  <si>
    <t>Тейк-профит</t>
  </si>
  <si>
    <t>Тикер</t>
  </si>
  <si>
    <t>GMKN</t>
  </si>
  <si>
    <t>Прибыль на акцию</t>
  </si>
  <si>
    <t>Убыток на акцию</t>
  </si>
  <si>
    <t>Прибыль к убытку</t>
  </si>
  <si>
    <t>Покупаем при цене</t>
  </si>
  <si>
    <t>№ п/п</t>
  </si>
  <si>
    <t>Лонг, риск на позицию = 2 т.р.</t>
  </si>
  <si>
    <t>Шорт, риск на позицию = 2 т.р.</t>
  </si>
  <si>
    <t>Можно купить акций (риск на позицию/возможный убыток)</t>
  </si>
  <si>
    <t>MOEX</t>
  </si>
  <si>
    <t>LKOH</t>
  </si>
  <si>
    <t>BNP.EU</t>
  </si>
  <si>
    <t>PRTK</t>
  </si>
  <si>
    <t>Прибыль к убытку 3</t>
  </si>
  <si>
    <t>Риск</t>
  </si>
  <si>
    <t>Цена лонга</t>
  </si>
  <si>
    <t>Проверка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</si>
</sst>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4" fontId="2" fillId="0" borderId="2" xfId="0" applyNumberFormat="1" applyFont="1" applyFill="1" applyBorder="1" applyAlignment="1">
      <alignment wrapText="1"/>
    </xf>
    <xf numFmtId="4" fontId="2" fillId="0" borderId="1" xfId="0" applyNumberFormat="1" applyFont="1" applyFill="1" applyBorder="1"/>
    <xf numFmtId="0" fontId="2" fillId="0" borderId="7" xfId="0" applyFont="1" applyFill="1" applyBorder="1" applyAlignment="1">
      <alignment wrapText="1"/>
    </xf>
    <xf numFmtId="4" fontId="2" fillId="0" borderId="2" xfId="0" applyNumberFormat="1" applyFont="1" applyFill="1" applyBorder="1"/>
    <xf numFmtId="0" fontId="1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0" fillId="0" borderId="1" xfId="0" applyFill="1" applyBorder="1"/>
    <xf numFmtId="0" fontId="2" fillId="0" borderId="2" xfId="0" applyFont="1" applyFill="1" applyBorder="1" applyAlignment="1">
      <alignment wrapText="1"/>
    </xf>
    <xf numFmtId="4" fontId="3" fillId="0" borderId="1" xfId="0" applyNumberFormat="1" applyFont="1" applyFill="1" applyBorder="1"/>
    <xf numFmtId="4" fontId="3" fillId="0" borderId="2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0" fontId="0" fillId="2" borderId="0" xfId="0" applyFill="1"/>
    <xf numFmtId="0" fontId="2" fillId="2" borderId="7" xfId="0" applyFont="1" applyFill="1" applyBorder="1" applyAlignment="1">
      <alignment wrapText="1"/>
    </xf>
    <xf numFmtId="4" fontId="2" fillId="2" borderId="2" xfId="0" applyNumberFormat="1" applyFont="1" applyFill="1" applyBorder="1" applyAlignment="1">
      <alignment wrapText="1"/>
    </xf>
    <xf numFmtId="4" fontId="2" fillId="2" borderId="2" xfId="0" applyNumberFormat="1" applyFont="1" applyFill="1" applyBorder="1"/>
    <xf numFmtId="4" fontId="2" fillId="2" borderId="1" xfId="0" applyNumberFormat="1" applyFont="1" applyFill="1" applyBorder="1"/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9"/>
  <sheetViews>
    <sheetView tabSelected="1" topLeftCell="A3" workbookViewId="0">
      <selection activeCell="L20" sqref="L20"/>
    </sheetView>
  </sheetViews>
  <sheetFormatPr defaultRowHeight="15"/>
  <cols>
    <col min="1" max="1" width="4.85546875" style="1" customWidth="1"/>
    <col min="2" max="2" width="9.140625" style="1"/>
    <col min="3" max="3" width="12.42578125" style="1" customWidth="1"/>
    <col min="4" max="4" width="9.85546875" style="1" customWidth="1"/>
    <col min="5" max="5" width="12" style="1" customWidth="1"/>
    <col min="6" max="11" width="8.28515625" style="1" customWidth="1"/>
    <col min="12" max="12" width="9.5703125" style="27" customWidth="1"/>
    <col min="13" max="13" width="8.28515625" style="1" customWidth="1"/>
    <col min="14" max="17" width="8.28515625" style="1" hidden="1" customWidth="1"/>
    <col min="18" max="18" width="7.42578125" style="1" hidden="1" customWidth="1"/>
    <col min="19" max="31" width="8.28515625" style="1" hidden="1" customWidth="1"/>
    <col min="32" max="33" width="9.140625" style="1"/>
  </cols>
  <sheetData>
    <row r="1" spans="1:31" hidden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5.75" hidden="1" thickBot="1"/>
    <row r="3" spans="1:31" ht="24.75" customHeight="1">
      <c r="A3" s="7" t="s">
        <v>13</v>
      </c>
      <c r="B3" s="8" t="s">
        <v>7</v>
      </c>
      <c r="C3" s="9" t="s">
        <v>1</v>
      </c>
      <c r="D3" s="9"/>
      <c r="E3" s="10" t="s">
        <v>4</v>
      </c>
      <c r="F3" s="11" t="s">
        <v>14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2"/>
      <c r="T3" s="12"/>
      <c r="U3" s="12"/>
      <c r="V3" s="12"/>
      <c r="W3" s="12"/>
      <c r="X3" s="12"/>
      <c r="Y3" s="13" t="s">
        <v>15</v>
      </c>
      <c r="Z3" s="9"/>
      <c r="AA3" s="9"/>
      <c r="AB3" s="9"/>
      <c r="AC3" s="9"/>
      <c r="AD3" s="9"/>
      <c r="AE3" s="14"/>
    </row>
    <row r="4" spans="1:31" ht="32.25" customHeight="1" thickBot="1">
      <c r="A4" s="15"/>
      <c r="B4" s="16"/>
      <c r="C4" s="4" t="s">
        <v>2</v>
      </c>
      <c r="D4" s="4" t="s">
        <v>3</v>
      </c>
      <c r="E4" s="17"/>
      <c r="F4" s="18" t="s">
        <v>5</v>
      </c>
      <c r="G4" s="4" t="s">
        <v>6</v>
      </c>
      <c r="H4" s="4" t="s">
        <v>9</v>
      </c>
      <c r="I4" s="4" t="s">
        <v>10</v>
      </c>
      <c r="J4" s="4" t="s">
        <v>11</v>
      </c>
      <c r="K4" s="4" t="s">
        <v>22</v>
      </c>
      <c r="L4" s="28" t="s">
        <v>24</v>
      </c>
      <c r="M4" s="4" t="s">
        <v>23</v>
      </c>
      <c r="N4" s="4"/>
      <c r="O4" s="4"/>
      <c r="P4" s="4"/>
      <c r="Q4" s="4"/>
      <c r="R4" s="4" t="s">
        <v>16</v>
      </c>
      <c r="S4" s="19"/>
      <c r="T4" s="19"/>
      <c r="U4" s="19"/>
      <c r="V4" s="19"/>
      <c r="W4" s="19" t="s">
        <v>21</v>
      </c>
      <c r="X4" s="20" t="s">
        <v>12</v>
      </c>
      <c r="Y4" s="21" t="s">
        <v>5</v>
      </c>
      <c r="Z4" s="4" t="s">
        <v>6</v>
      </c>
      <c r="AA4" s="4" t="s">
        <v>9</v>
      </c>
      <c r="AB4" s="4" t="s">
        <v>10</v>
      </c>
      <c r="AC4" s="4" t="s">
        <v>11</v>
      </c>
      <c r="AD4" s="4" t="s">
        <v>16</v>
      </c>
      <c r="AE4" s="20" t="s">
        <v>12</v>
      </c>
    </row>
    <row r="5" spans="1:31">
      <c r="A5" s="22"/>
      <c r="B5" s="23" t="s">
        <v>8</v>
      </c>
      <c r="C5" s="3">
        <v>9841</v>
      </c>
      <c r="D5" s="3">
        <v>8614.2999999999993</v>
      </c>
      <c r="E5" s="24">
        <v>9006</v>
      </c>
      <c r="F5" s="25">
        <f>D5*0.98</f>
        <v>8442.0139999999992</v>
      </c>
      <c r="G5" s="25">
        <f>C5*0.98</f>
        <v>9644.18</v>
      </c>
      <c r="H5" s="2">
        <f>G5-E5</f>
        <v>638.18000000000029</v>
      </c>
      <c r="I5" s="2">
        <f>E5-F5</f>
        <v>563.98600000000079</v>
      </c>
      <c r="J5" s="2">
        <f>(G5-E5)/(E5-F5)</f>
        <v>1.1315529108878579</v>
      </c>
      <c r="K5" s="2">
        <v>3</v>
      </c>
      <c r="L5" s="29" t="b">
        <f>G5-M5=K5*(M5-F5)</f>
        <v>0</v>
      </c>
      <c r="M5" s="2"/>
      <c r="N5" s="2"/>
      <c r="O5" s="2"/>
      <c r="P5" s="2"/>
      <c r="Q5" s="2"/>
      <c r="R5" s="26">
        <f>2000/(X5-F5)</f>
        <v>6.6558841343689714</v>
      </c>
      <c r="S5" s="2"/>
      <c r="T5" s="2"/>
      <c r="U5" s="2"/>
      <c r="V5" s="2"/>
      <c r="W5" s="2">
        <v>3</v>
      </c>
      <c r="X5" s="3">
        <v>8742.5</v>
      </c>
      <c r="Y5" s="2">
        <f>C5*0.98</f>
        <v>9644.18</v>
      </c>
      <c r="Z5" s="2">
        <f>D5*1.03</f>
        <v>8872.7289999999994</v>
      </c>
      <c r="AA5" s="2">
        <f>E5-Z5</f>
        <v>133.27100000000064</v>
      </c>
      <c r="AB5" s="2">
        <f>Y5-E5</f>
        <v>638.18000000000029</v>
      </c>
      <c r="AC5" s="2">
        <f>(E5-Z5)/(Y5-E5)</f>
        <v>0.20882979723589046</v>
      </c>
      <c r="AD5" s="2">
        <f>2000/AB5</f>
        <v>3.1339120624275267</v>
      </c>
      <c r="AE5" s="22"/>
    </row>
    <row r="6" spans="1:31" hidden="1">
      <c r="A6" s="22"/>
      <c r="B6" s="22" t="s">
        <v>17</v>
      </c>
      <c r="C6" s="3">
        <v>112.56</v>
      </c>
      <c r="D6" s="3">
        <v>100.54</v>
      </c>
      <c r="E6" s="3">
        <v>106.74</v>
      </c>
      <c r="F6" s="2">
        <f>D6*0.98</f>
        <v>98.529200000000003</v>
      </c>
      <c r="G6" s="2">
        <f t="shared" ref="G6:G7" si="0">C6*0.98</f>
        <v>110.30880000000001</v>
      </c>
      <c r="H6" s="2">
        <f>G6-E6</f>
        <v>3.5688000000000102</v>
      </c>
      <c r="I6" s="2">
        <f>E6-F6</f>
        <v>8.2107999999999919</v>
      </c>
      <c r="J6" s="2">
        <f>(G6-E6)/(E6-F6)</f>
        <v>0.43464705022653261</v>
      </c>
      <c r="K6" s="2"/>
      <c r="L6" s="29"/>
      <c r="M6" s="2"/>
      <c r="N6" s="2"/>
      <c r="O6" s="2"/>
      <c r="P6" s="2"/>
      <c r="Q6" s="2"/>
      <c r="R6" s="26">
        <f>2000/(X6-F6)</f>
        <v>677.78229632641978</v>
      </c>
      <c r="S6" s="3"/>
      <c r="T6" s="3"/>
      <c r="U6" s="3"/>
      <c r="V6" s="3"/>
      <c r="W6" s="3">
        <v>3</v>
      </c>
      <c r="X6" s="3">
        <v>101.48</v>
      </c>
      <c r="Y6" s="2">
        <f t="shared" ref="Y6:Y9" si="1">C6*0.98</f>
        <v>110.30880000000001</v>
      </c>
      <c r="Z6" s="2">
        <f t="shared" ref="Z6:Z9" si="2">D6*1.03</f>
        <v>103.5562</v>
      </c>
      <c r="AA6" s="2">
        <f>E6-Z6</f>
        <v>3.1837999999999909</v>
      </c>
      <c r="AB6" s="2">
        <f>Y6-E6</f>
        <v>3.5688000000000102</v>
      </c>
      <c r="AC6" s="2">
        <f>(E6-Z6)/(Y6-E6)</f>
        <v>0.89212060076215582</v>
      </c>
      <c r="AD6" s="2">
        <f>2000/AB6</f>
        <v>560.41246357318823</v>
      </c>
      <c r="AE6" s="22"/>
    </row>
    <row r="7" spans="1:31" hidden="1">
      <c r="A7" s="22"/>
      <c r="B7" s="22" t="s">
        <v>18</v>
      </c>
      <c r="C7" s="3">
        <v>2902</v>
      </c>
      <c r="D7" s="3">
        <v>2523</v>
      </c>
      <c r="E7" s="3">
        <v>2583</v>
      </c>
      <c r="F7" s="2">
        <f>D7*0.98</f>
        <v>2472.54</v>
      </c>
      <c r="G7" s="2">
        <f t="shared" si="0"/>
        <v>2843.96</v>
      </c>
      <c r="H7" s="2">
        <f>G7-E7</f>
        <v>260.96000000000004</v>
      </c>
      <c r="I7" s="2">
        <f>E7-F7</f>
        <v>110.46000000000004</v>
      </c>
      <c r="J7" s="2">
        <f>(G7-E7)/(E7-F7)</f>
        <v>2.3624841571609627</v>
      </c>
      <c r="K7" s="2"/>
      <c r="L7" s="29"/>
      <c r="M7" s="2"/>
      <c r="N7" s="2"/>
      <c r="O7" s="2"/>
      <c r="P7" s="2"/>
      <c r="Q7" s="2"/>
      <c r="R7" s="26">
        <f>2000/(X7-F7)</f>
        <v>21.514629948364881</v>
      </c>
      <c r="S7" s="3"/>
      <c r="T7" s="3"/>
      <c r="U7" s="3"/>
      <c r="V7" s="3"/>
      <c r="W7" s="3">
        <v>3</v>
      </c>
      <c r="X7" s="3">
        <v>2565.5</v>
      </c>
      <c r="Y7" s="2">
        <f t="shared" si="1"/>
        <v>2843.96</v>
      </c>
      <c r="Z7" s="2">
        <f t="shared" si="2"/>
        <v>2598.69</v>
      </c>
      <c r="AA7" s="2">
        <f>E7-Z7</f>
        <v>-15.690000000000055</v>
      </c>
      <c r="AB7" s="2">
        <f>Y7-E7</f>
        <v>260.96000000000004</v>
      </c>
      <c r="AC7" s="2">
        <f>(E7-Z7)/(Y7-E7)</f>
        <v>-6.0124156958921107E-2</v>
      </c>
      <c r="AD7" s="2">
        <f>2000/AB7</f>
        <v>7.6640098099325558</v>
      </c>
      <c r="AE7" s="22"/>
    </row>
    <row r="8" spans="1:31" hidden="1">
      <c r="A8" s="22"/>
      <c r="B8" s="22" t="s">
        <v>19</v>
      </c>
      <c r="C8" s="3">
        <v>50.67</v>
      </c>
      <c r="D8" s="3">
        <v>41.08</v>
      </c>
      <c r="E8" s="3">
        <v>48.78</v>
      </c>
      <c r="F8" s="2">
        <f>D8*0.98</f>
        <v>40.258399999999995</v>
      </c>
      <c r="G8" s="2">
        <f t="shared" ref="G8:G9" si="3">C8*0.98</f>
        <v>49.656599999999997</v>
      </c>
      <c r="H8" s="2">
        <f>G8-E8</f>
        <v>0.87659999999999627</v>
      </c>
      <c r="I8" s="2">
        <f>E8-F8</f>
        <v>8.5216000000000065</v>
      </c>
      <c r="J8" s="2">
        <f>(G8-E8)/(E8-F8)</f>
        <v>0.10286800600826085</v>
      </c>
      <c r="K8" s="2"/>
      <c r="L8" s="29"/>
      <c r="M8" s="2"/>
      <c r="N8" s="2"/>
      <c r="O8" s="2"/>
      <c r="P8" s="2"/>
      <c r="Q8" s="2"/>
      <c r="R8" s="26">
        <f>2000/66/(X8-F8)</f>
        <v>12.886132974583365</v>
      </c>
      <c r="S8" s="3"/>
      <c r="T8" s="3"/>
      <c r="U8" s="3"/>
      <c r="V8" s="3"/>
      <c r="W8" s="3">
        <v>3</v>
      </c>
      <c r="X8" s="3">
        <v>42.61</v>
      </c>
      <c r="Y8" s="2">
        <f t="shared" si="1"/>
        <v>49.656599999999997</v>
      </c>
      <c r="Z8" s="2">
        <f t="shared" si="2"/>
        <v>42.312399999999997</v>
      </c>
      <c r="AA8" s="2">
        <f>E8-Z8</f>
        <v>6.4676000000000045</v>
      </c>
      <c r="AB8" s="2">
        <f>Y8-E8</f>
        <v>0.87659999999999627</v>
      </c>
      <c r="AC8" s="2">
        <f>(E8-Z8)/(Y8-E8)</f>
        <v>7.3780515628565277</v>
      </c>
      <c r="AD8" s="2">
        <f>2000/AB8</f>
        <v>2281.5423226100943</v>
      </c>
      <c r="AE8" s="22"/>
    </row>
    <row r="9" spans="1:31" hidden="1">
      <c r="A9" s="22"/>
      <c r="B9" s="22" t="s">
        <v>20</v>
      </c>
      <c r="C9" s="3">
        <v>100</v>
      </c>
      <c r="D9" s="3">
        <v>88.8</v>
      </c>
      <c r="E9" s="3">
        <v>97.4</v>
      </c>
      <c r="F9" s="3">
        <f>D9*0.98</f>
        <v>87.024000000000001</v>
      </c>
      <c r="G9" s="3">
        <f t="shared" si="3"/>
        <v>98</v>
      </c>
      <c r="H9" s="3">
        <f>G9-E9</f>
        <v>0.59999999999999432</v>
      </c>
      <c r="I9" s="3">
        <f>E9-F9</f>
        <v>10.376000000000005</v>
      </c>
      <c r="J9" s="3">
        <f>(G9-E9)/(E9-F9)</f>
        <v>5.7825751734771981E-2</v>
      </c>
      <c r="K9" s="5"/>
      <c r="L9" s="30"/>
      <c r="M9" s="5"/>
      <c r="N9" s="5"/>
      <c r="O9" s="5"/>
      <c r="P9" s="5"/>
      <c r="Q9" s="5"/>
      <c r="R9" s="26">
        <f>2000/66/(X9-F9)</f>
        <v>11.035335143128316</v>
      </c>
      <c r="S9" s="3"/>
      <c r="T9" s="3"/>
      <c r="U9" s="3"/>
      <c r="V9" s="3"/>
      <c r="W9" s="3">
        <v>3</v>
      </c>
      <c r="X9" s="3">
        <v>89.77</v>
      </c>
      <c r="Y9" s="2">
        <f t="shared" si="1"/>
        <v>98</v>
      </c>
      <c r="Z9" s="2">
        <f t="shared" si="2"/>
        <v>91.463999999999999</v>
      </c>
      <c r="AA9" s="3">
        <f>E9-Z9</f>
        <v>5.936000000000007</v>
      </c>
      <c r="AB9" s="3">
        <f>Y9-E9</f>
        <v>0.59999999999999432</v>
      </c>
      <c r="AC9" s="2">
        <f>(E9-Z9)/(Y9-E9)</f>
        <v>9.8933333333334392</v>
      </c>
      <c r="AD9" s="3">
        <f>2000/AB9</f>
        <v>3333.3333333333649</v>
      </c>
      <c r="AE9" s="22"/>
    </row>
    <row r="10" spans="1:31" hidden="1">
      <c r="A10" s="22"/>
      <c r="B10" s="22"/>
      <c r="C10" s="3"/>
      <c r="D10" s="3"/>
      <c r="E10" s="3"/>
      <c r="F10" s="3"/>
      <c r="G10" s="3"/>
      <c r="H10" s="3"/>
      <c r="I10" s="3"/>
      <c r="J10" s="3"/>
      <c r="K10" s="3"/>
      <c r="L10" s="3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2"/>
    </row>
    <row r="11" spans="1:31" hidden="1">
      <c r="A11" s="22"/>
      <c r="B11" s="22"/>
      <c r="C11" s="3"/>
      <c r="D11" s="3"/>
      <c r="E11" s="3"/>
      <c r="F11" s="3"/>
      <c r="G11" s="3"/>
      <c r="H11" s="3"/>
      <c r="I11" s="3"/>
      <c r="J11" s="3"/>
      <c r="K11" s="3"/>
      <c r="L11" s="3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2"/>
    </row>
    <row r="12" spans="1:31" hidden="1">
      <c r="A12" s="22"/>
      <c r="B12" s="22"/>
      <c r="C12" s="3"/>
      <c r="D12" s="3"/>
      <c r="E12" s="3"/>
      <c r="F12" s="3"/>
      <c r="G12" s="3"/>
      <c r="H12" s="3"/>
      <c r="I12" s="3"/>
      <c r="J12" s="3"/>
      <c r="K12" s="3"/>
      <c r="L12" s="3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2"/>
    </row>
    <row r="13" spans="1:31" hidden="1">
      <c r="A13" s="22"/>
      <c r="B13" s="22"/>
      <c r="C13" s="3"/>
      <c r="D13" s="3"/>
      <c r="E13" s="3"/>
      <c r="F13" s="3"/>
      <c r="G13" s="3"/>
      <c r="H13" s="3"/>
      <c r="I13" s="3"/>
      <c r="J13" s="3"/>
      <c r="K13" s="3"/>
      <c r="L13" s="3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2"/>
    </row>
    <row r="14" spans="1:31" hidden="1">
      <c r="A14" s="22"/>
      <c r="B14" s="22"/>
      <c r="C14" s="3"/>
      <c r="D14" s="3"/>
      <c r="E14" s="3"/>
      <c r="F14" s="3"/>
      <c r="G14" s="3"/>
      <c r="H14" s="3"/>
      <c r="I14" s="3"/>
      <c r="J14" s="3"/>
      <c r="K14" s="3"/>
      <c r="L14" s="3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2"/>
    </row>
    <row r="15" spans="1:31" hidden="1">
      <c r="A15" s="22"/>
      <c r="B15" s="22"/>
      <c r="C15" s="3"/>
      <c r="D15" s="3"/>
      <c r="E15" s="3"/>
      <c r="F15" s="3"/>
      <c r="G15" s="3"/>
      <c r="H15" s="3"/>
      <c r="I15" s="3"/>
      <c r="J15" s="3"/>
      <c r="K15" s="3"/>
      <c r="L15" s="3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2"/>
    </row>
    <row r="16" spans="1:31" hidden="1">
      <c r="A16" s="22"/>
      <c r="B16" s="22"/>
      <c r="C16" s="3"/>
      <c r="D16" s="3"/>
      <c r="E16" s="3"/>
      <c r="F16" s="3"/>
      <c r="G16" s="3"/>
      <c r="H16" s="3"/>
      <c r="I16" s="3"/>
      <c r="J16" s="3"/>
      <c r="K16" s="3"/>
      <c r="L16" s="3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2"/>
    </row>
    <row r="17" spans="1:31" hidden="1">
      <c r="A17" s="22"/>
      <c r="B17" s="22"/>
      <c r="C17" s="3"/>
      <c r="D17" s="3"/>
      <c r="E17" s="3"/>
      <c r="F17" s="3"/>
      <c r="G17" s="3"/>
      <c r="H17" s="3"/>
      <c r="I17" s="3"/>
      <c r="J17" s="3"/>
      <c r="K17" s="3"/>
      <c r="L17" s="3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2"/>
    </row>
    <row r="18" spans="1:31" hidden="1">
      <c r="A18" s="22"/>
      <c r="B18" s="22"/>
      <c r="C18" s="3"/>
      <c r="D18" s="3"/>
      <c r="E18" s="3"/>
      <c r="F18" s="3"/>
      <c r="G18" s="3"/>
      <c r="H18" s="3"/>
      <c r="I18" s="3"/>
      <c r="J18" s="3"/>
      <c r="K18" s="3"/>
      <c r="L18" s="3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2"/>
    </row>
    <row r="19" spans="1:31" hidden="1">
      <c r="A19" s="22"/>
      <c r="B19" s="22"/>
      <c r="C19" s="3"/>
      <c r="D19" s="3"/>
      <c r="E19" s="3"/>
      <c r="F19" s="3"/>
      <c r="G19" s="3"/>
      <c r="H19" s="3"/>
      <c r="I19" s="3"/>
      <c r="J19" s="3"/>
      <c r="K19" s="3"/>
      <c r="L19" s="3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22"/>
    </row>
    <row r="20" spans="1:31">
      <c r="A20" s="22"/>
      <c r="B20" s="22"/>
      <c r="C20" s="3"/>
      <c r="D20" s="3"/>
      <c r="E20" s="3"/>
      <c r="F20" s="3"/>
      <c r="G20" s="3"/>
      <c r="H20" s="3"/>
      <c r="I20" s="3"/>
      <c r="J20" s="3"/>
      <c r="K20" s="3"/>
      <c r="L20" s="3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22"/>
    </row>
    <row r="21" spans="1:31">
      <c r="A21" s="22"/>
      <c r="B21" s="22"/>
      <c r="C21" s="3"/>
      <c r="D21" s="3"/>
      <c r="E21" s="3"/>
      <c r="F21" s="3"/>
      <c r="G21" s="3"/>
      <c r="H21" s="3"/>
      <c r="I21" s="3"/>
      <c r="J21" s="3"/>
      <c r="K21" s="3"/>
      <c r="L21" s="3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22"/>
    </row>
    <row r="22" spans="1:31">
      <c r="A22" s="22"/>
      <c r="B22" s="22"/>
      <c r="C22" s="3"/>
      <c r="D22" s="3"/>
      <c r="E22" s="3"/>
      <c r="F22" s="3"/>
      <c r="G22" s="3"/>
      <c r="H22" s="3"/>
      <c r="I22" s="3"/>
      <c r="J22" s="3"/>
      <c r="K22" s="3"/>
      <c r="L22" s="3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22"/>
    </row>
    <row r="23" spans="1:31">
      <c r="A23" s="22"/>
      <c r="B23" s="22"/>
      <c r="C23" s="3"/>
      <c r="D23" s="3"/>
      <c r="E23" s="3"/>
      <c r="F23" s="3"/>
      <c r="G23" s="3"/>
      <c r="H23" s="3"/>
      <c r="I23" s="3"/>
      <c r="J23" s="3"/>
      <c r="K23" s="3"/>
      <c r="L23" s="3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22"/>
    </row>
    <row r="24" spans="1:31">
      <c r="A24" s="22"/>
      <c r="B24" s="22"/>
      <c r="C24" s="3"/>
      <c r="D24" s="3"/>
      <c r="E24" s="3"/>
      <c r="F24" s="3"/>
      <c r="G24" s="3"/>
      <c r="H24" s="3"/>
      <c r="I24" s="3"/>
      <c r="J24" s="3"/>
      <c r="K24" s="3"/>
      <c r="L24" s="3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22"/>
    </row>
    <row r="25" spans="1:31">
      <c r="A25" s="22"/>
      <c r="B25" s="22"/>
      <c r="C25" s="3"/>
      <c r="D25" s="3"/>
      <c r="E25" s="3"/>
      <c r="F25" s="3"/>
      <c r="G25" s="3"/>
      <c r="H25" s="3"/>
      <c r="I25" s="3"/>
      <c r="J25" s="3"/>
      <c r="K25" s="3"/>
      <c r="L25" s="3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22"/>
    </row>
    <row r="26" spans="1:31">
      <c r="A26" s="22"/>
      <c r="B26" s="22"/>
      <c r="C26" s="3"/>
      <c r="D26" s="3"/>
      <c r="E26" s="3"/>
      <c r="F26" s="3"/>
      <c r="G26" s="3"/>
      <c r="H26" s="3"/>
      <c r="I26" s="3"/>
      <c r="J26" s="3"/>
      <c r="K26" s="3"/>
      <c r="L26" s="3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22"/>
    </row>
    <row r="27" spans="1:31">
      <c r="A27" s="22"/>
      <c r="B27" s="22"/>
      <c r="C27" s="3"/>
      <c r="D27" s="3"/>
      <c r="E27" s="3"/>
      <c r="F27" s="3"/>
      <c r="G27" s="3"/>
      <c r="H27" s="3"/>
      <c r="I27" s="3"/>
      <c r="J27" s="3"/>
      <c r="K27" s="3"/>
      <c r="L27" s="3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22"/>
    </row>
    <row r="28" spans="1:31">
      <c r="A28" s="22"/>
      <c r="B28" s="22"/>
      <c r="C28" s="3"/>
      <c r="D28" s="3"/>
      <c r="E28" s="3"/>
      <c r="F28" s="3"/>
      <c r="G28" s="3"/>
      <c r="H28" s="3"/>
      <c r="I28" s="3"/>
      <c r="J28" s="3"/>
      <c r="K28" s="3"/>
      <c r="L28" s="3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22"/>
    </row>
    <row r="29" spans="1:31">
      <c r="A29" s="22"/>
      <c r="B29" s="22"/>
      <c r="C29" s="3"/>
      <c r="D29" s="3"/>
      <c r="E29" s="3"/>
      <c r="F29" s="3"/>
      <c r="G29" s="3"/>
      <c r="H29" s="3"/>
      <c r="I29" s="3"/>
      <c r="J29" s="3"/>
      <c r="K29" s="3"/>
      <c r="L29" s="3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22"/>
    </row>
    <row r="30" spans="1:31">
      <c r="A30" s="22"/>
      <c r="B30" s="22"/>
      <c r="C30" s="3"/>
      <c r="D30" s="3"/>
      <c r="E30" s="3"/>
      <c r="F30" s="3"/>
      <c r="G30" s="3"/>
      <c r="H30" s="3"/>
      <c r="I30" s="3"/>
      <c r="J30" s="3"/>
      <c r="K30" s="3"/>
      <c r="L30" s="3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22"/>
    </row>
    <row r="31" spans="1:31">
      <c r="A31" s="22"/>
      <c r="B31" s="22"/>
      <c r="C31" s="3"/>
      <c r="D31" s="3"/>
      <c r="E31" s="3"/>
      <c r="F31" s="3"/>
      <c r="G31" s="3"/>
      <c r="H31" s="3"/>
      <c r="I31" s="3"/>
      <c r="J31" s="3"/>
      <c r="K31" s="3"/>
      <c r="L31" s="3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2"/>
    </row>
    <row r="32" spans="1:31">
      <c r="A32" s="22"/>
      <c r="B32" s="22"/>
      <c r="C32" s="3"/>
      <c r="D32" s="3"/>
      <c r="E32" s="3"/>
      <c r="F32" s="3"/>
      <c r="G32" s="3"/>
      <c r="H32" s="3"/>
      <c r="I32" s="3"/>
      <c r="J32" s="3"/>
      <c r="K32" s="3"/>
      <c r="L32" s="3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22"/>
    </row>
    <row r="33" spans="1:31">
      <c r="A33" s="22"/>
      <c r="B33" s="22"/>
      <c r="C33" s="3"/>
      <c r="D33" s="3"/>
      <c r="E33" s="3"/>
      <c r="F33" s="3"/>
      <c r="G33" s="3"/>
      <c r="H33" s="3"/>
      <c r="I33" s="3"/>
      <c r="J33" s="3"/>
      <c r="K33" s="3"/>
      <c r="L33" s="3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22"/>
    </row>
    <row r="34" spans="1:31">
      <c r="A34" s="22"/>
      <c r="B34" s="22"/>
      <c r="C34" s="3"/>
      <c r="D34" s="3"/>
      <c r="E34" s="3"/>
      <c r="F34" s="3"/>
      <c r="G34" s="3"/>
      <c r="H34" s="3"/>
      <c r="I34" s="3"/>
      <c r="J34" s="3"/>
      <c r="K34" s="3"/>
      <c r="L34" s="3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22"/>
    </row>
    <row r="35" spans="1:31">
      <c r="A35" s="22"/>
      <c r="B35" s="22"/>
      <c r="C35" s="3"/>
      <c r="D35" s="3"/>
      <c r="E35" s="3"/>
      <c r="F35" s="3"/>
      <c r="G35" s="3"/>
      <c r="H35" s="3"/>
      <c r="I35" s="3"/>
      <c r="J35" s="3"/>
      <c r="K35" s="3"/>
      <c r="L35" s="3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22"/>
    </row>
    <row r="36" spans="1:31">
      <c r="A36" s="22"/>
      <c r="B36" s="22"/>
      <c r="C36" s="3"/>
      <c r="D36" s="3"/>
      <c r="E36" s="3"/>
      <c r="F36" s="3"/>
      <c r="G36" s="3"/>
      <c r="H36" s="3"/>
      <c r="I36" s="3"/>
      <c r="J36" s="3"/>
      <c r="K36" s="3"/>
      <c r="L36" s="3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22"/>
    </row>
    <row r="37" spans="1:31">
      <c r="A37" s="22"/>
      <c r="B37" s="22"/>
      <c r="C37" s="3"/>
      <c r="D37" s="3"/>
      <c r="E37" s="3"/>
      <c r="F37" s="3"/>
      <c r="G37" s="3"/>
      <c r="H37" s="3"/>
      <c r="I37" s="3"/>
      <c r="J37" s="3"/>
      <c r="K37" s="3"/>
      <c r="L37" s="3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22"/>
    </row>
    <row r="38" spans="1:31">
      <c r="A38" s="22"/>
      <c r="B38" s="22"/>
      <c r="C38" s="3"/>
      <c r="D38" s="3"/>
      <c r="E38" s="3"/>
      <c r="F38" s="3"/>
      <c r="G38" s="3"/>
      <c r="H38" s="3"/>
      <c r="I38" s="3"/>
      <c r="J38" s="3"/>
      <c r="K38" s="3"/>
      <c r="L38" s="3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22"/>
    </row>
    <row r="39" spans="1:31">
      <c r="A39" s="22"/>
      <c r="B39" s="22"/>
      <c r="C39" s="3"/>
      <c r="D39" s="3"/>
      <c r="E39" s="3"/>
      <c r="F39" s="3"/>
      <c r="G39" s="3"/>
      <c r="H39" s="3"/>
      <c r="I39" s="3"/>
      <c r="J39" s="3"/>
      <c r="K39" s="3"/>
      <c r="L39" s="3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22"/>
    </row>
  </sheetData>
  <mergeCells count="7">
    <mergeCell ref="A1:AE1"/>
    <mergeCell ref="B3:B4"/>
    <mergeCell ref="A3:A4"/>
    <mergeCell ref="C3:D3"/>
    <mergeCell ref="F3:X3"/>
    <mergeCell ref="E3:E4"/>
    <mergeCell ref="Y3:AE3"/>
  </mergeCells>
  <conditionalFormatting sqref="AC5:AC39 J5:J39">
    <cfRule type="cellIs" dxfId="1" priority="3" operator="lessThan">
      <formula>3</formula>
    </cfRule>
    <cfRule type="cellIs" dxfId="0" priority="4" operator="greaterThan">
      <formula>2.99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Никита</cp:lastModifiedBy>
  <dcterms:created xsi:type="dcterms:W3CDTF">2016-06-01T14:01:55Z</dcterms:created>
  <dcterms:modified xsi:type="dcterms:W3CDTF">2016-06-02T09:11:04Z</dcterms:modified>
</cp:coreProperties>
</file>