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" i="1" l="1"/>
  <c r="G4" i="1" s="1"/>
  <c r="G3" i="1"/>
  <c r="G5" i="1" l="1"/>
  <c r="F6" i="1"/>
  <c r="F21" i="1"/>
  <c r="F23" i="1"/>
  <c r="F24" i="1"/>
  <c r="F25" i="1"/>
  <c r="F26" i="1"/>
  <c r="F27" i="1"/>
  <c r="F29" i="1"/>
  <c r="F31" i="1"/>
  <c r="F32" i="1"/>
  <c r="F2" i="1"/>
  <c r="D3" i="1"/>
  <c r="F3" i="1" s="1"/>
  <c r="D4" i="1"/>
  <c r="F4" i="1" s="1"/>
  <c r="D5" i="1"/>
  <c r="D6" i="1"/>
  <c r="D7" i="1"/>
  <c r="F7" i="1" s="1"/>
  <c r="D8" i="1"/>
  <c r="F10" i="1" s="1"/>
  <c r="D9" i="1"/>
  <c r="D10" i="1"/>
  <c r="D11" i="1"/>
  <c r="F11" i="1" s="1"/>
  <c r="D12" i="1"/>
  <c r="F16" i="1" s="1"/>
  <c r="D13" i="1"/>
  <c r="D14" i="1"/>
  <c r="D15" i="1"/>
  <c r="D16" i="1"/>
  <c r="D17" i="1"/>
  <c r="F18" i="1" s="1"/>
  <c r="D18" i="1"/>
  <c r="D19" i="1"/>
  <c r="F20" i="1" s="1"/>
  <c r="D20" i="1"/>
  <c r="D21" i="1"/>
  <c r="D22" i="1"/>
  <c r="F22" i="1" s="1"/>
  <c r="D23" i="1"/>
  <c r="D24" i="1"/>
  <c r="D25" i="1"/>
  <c r="D26" i="1"/>
  <c r="D27" i="1"/>
  <c r="D28" i="1"/>
  <c r="F28" i="1" s="1"/>
  <c r="D29" i="1"/>
  <c r="D30" i="1"/>
  <c r="F30" i="1" s="1"/>
  <c r="D31" i="1"/>
  <c r="D32" i="1"/>
  <c r="D2" i="1"/>
  <c r="C33" i="1"/>
  <c r="B33" i="1"/>
  <c r="G6" i="1" l="1"/>
  <c r="D33" i="1"/>
  <c r="F33" i="1"/>
  <c r="G7" i="1" l="1"/>
  <c r="G8" i="1" l="1"/>
  <c r="G9" i="1" l="1"/>
  <c r="G12" i="1" l="1"/>
  <c r="G13" i="1"/>
  <c r="G10" i="1"/>
  <c r="G14" i="1" s="1"/>
  <c r="G15" i="1" s="1"/>
  <c r="G11" i="1"/>
  <c r="G16" i="1" l="1"/>
  <c r="G17" i="1"/>
  <c r="G18" i="1"/>
  <c r="G19" i="1" s="1"/>
  <c r="G20" i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</calcChain>
</file>

<file path=xl/sharedStrings.xml><?xml version="1.0" encoding="utf-8"?>
<sst xmlns="http://schemas.openxmlformats.org/spreadsheetml/2006/main" count="4" uniqueCount="4">
  <si>
    <t>расход потери при производстве + сырье</t>
  </si>
  <si>
    <t>потери при производстве</t>
  </si>
  <si>
    <t>сырье</t>
  </si>
  <si>
    <t>сделать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</si>
</sst>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4" fontId="2" fillId="0" borderId="0" xfId="1" applyNumberFormat="1" applyFont="1" applyFill="1" applyAlignment="1">
      <alignment horizontal="center" vertical="center" wrapText="1"/>
    </xf>
    <xf numFmtId="16" fontId="0" fillId="0" borderId="0" xfId="0" applyNumberFormat="1"/>
    <xf numFmtId="4" fontId="2" fillId="2" borderId="0" xfId="1" applyNumberFormat="1" applyFont="1" applyFill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/>
  </cellXfs>
  <cellStyles count="3">
    <cellStyle name="Обычный" xfId="0" builtinId="0"/>
    <cellStyle name="Обычный 2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3"/>
  <sheetViews>
    <sheetView tabSelected="1" workbookViewId="0">
      <selection activeCell="G3" sqref="G3"/>
    </sheetView>
  </sheetViews>
  <sheetFormatPr defaultRowHeight="15" x14ac:dyDescent="0.25"/>
  <cols>
    <col min="2" max="2" width="19.5703125" customWidth="1"/>
    <col min="4" max="4" width="18.85546875" customWidth="1"/>
  </cols>
  <sheetData>
    <row r="1" spans="1:7" ht="22.5" x14ac:dyDescent="0.25">
      <c r="B1" s="1" t="s">
        <v>0</v>
      </c>
      <c r="C1" s="1" t="s">
        <v>2</v>
      </c>
      <c r="D1" s="1" t="s">
        <v>1</v>
      </c>
      <c r="F1" s="3" t="s">
        <v>3</v>
      </c>
    </row>
    <row r="2" spans="1:7" x14ac:dyDescent="0.25">
      <c r="A2" s="2">
        <v>42491</v>
      </c>
      <c r="B2" s="1">
        <v>1540.3999999999996</v>
      </c>
      <c r="C2" s="1">
        <v>1057.45</v>
      </c>
      <c r="D2" s="1">
        <f>B2-C2</f>
        <v>482.94999999999959</v>
      </c>
      <c r="F2" s="4">
        <f>D2</f>
        <v>482.94999999999959</v>
      </c>
      <c r="G2" s="5">
        <f>MAX(,SUM(B$1:B2)-SUM(C$1:C2)-SUM(G$1:G1))</f>
        <v>482.94999999999959</v>
      </c>
    </row>
    <row r="3" spans="1:7" x14ac:dyDescent="0.25">
      <c r="A3" s="2">
        <v>42492</v>
      </c>
      <c r="B3" s="1">
        <v>633.80000000000018</v>
      </c>
      <c r="C3" s="1">
        <v>622.42999999999995</v>
      </c>
      <c r="D3" s="1">
        <f t="shared" ref="D3:D32" si="0">B3-C3</f>
        <v>11.370000000000232</v>
      </c>
      <c r="F3" s="4">
        <f t="shared" ref="F3:F32" si="1">D3</f>
        <v>11.370000000000232</v>
      </c>
      <c r="G3" s="5">
        <f>MAX(,SUM(B$1:B3)-SUM(C$1:C3)-SUM(G$1:G2))</f>
        <v>11.370000000000118</v>
      </c>
    </row>
    <row r="4" spans="1:7" x14ac:dyDescent="0.25">
      <c r="A4" s="2">
        <v>42493</v>
      </c>
      <c r="B4" s="1">
        <v>1739.6499999999999</v>
      </c>
      <c r="C4" s="1">
        <v>523.29999999999995</v>
      </c>
      <c r="D4" s="1">
        <f t="shared" si="0"/>
        <v>1216.3499999999999</v>
      </c>
      <c r="F4" s="4">
        <f t="shared" si="1"/>
        <v>1216.3499999999999</v>
      </c>
      <c r="G4" s="5">
        <f>MAX(,SUM(B$1:B4)-SUM(C$1:C4)-SUM(G$1:G3))</f>
        <v>1216.3499999999995</v>
      </c>
    </row>
    <row r="5" spans="1:7" x14ac:dyDescent="0.25">
      <c r="A5" s="2">
        <v>42494</v>
      </c>
      <c r="B5" s="1">
        <v>811</v>
      </c>
      <c r="C5" s="1">
        <v>1084.72</v>
      </c>
      <c r="D5" s="1">
        <f t="shared" si="0"/>
        <v>-273.72000000000003</v>
      </c>
      <c r="F5" s="4"/>
      <c r="G5" s="5">
        <f>MAX(,SUM(B$1:B5)-SUM(C$1:C5)-SUM(G$1:G4))</f>
        <v>0</v>
      </c>
    </row>
    <row r="6" spans="1:7" x14ac:dyDescent="0.25">
      <c r="A6" s="2">
        <v>42495</v>
      </c>
      <c r="B6" s="1">
        <v>1381</v>
      </c>
      <c r="C6" s="1">
        <v>992.35</v>
      </c>
      <c r="D6" s="1">
        <f t="shared" si="0"/>
        <v>388.65</v>
      </c>
      <c r="F6" s="4">
        <f>D6+D5</f>
        <v>114.92999999999995</v>
      </c>
      <c r="G6" s="5">
        <f>MAX(,SUM(B$1:B6)-SUM(C$1:C6)-SUM(G$1:G5))</f>
        <v>114.92999999999938</v>
      </c>
    </row>
    <row r="7" spans="1:7" x14ac:dyDescent="0.25">
      <c r="A7" s="2">
        <v>42496</v>
      </c>
      <c r="B7" s="1">
        <v>1633.2000000000007</v>
      </c>
      <c r="C7" s="1">
        <v>1406.25</v>
      </c>
      <c r="D7" s="1">
        <f t="shared" si="0"/>
        <v>226.95000000000073</v>
      </c>
      <c r="F7" s="4">
        <f t="shared" si="1"/>
        <v>226.95000000000073</v>
      </c>
      <c r="G7" s="5">
        <f>MAX(,SUM(B$1:B7)-SUM(C$1:C7)-SUM(G$1:G6))</f>
        <v>226.95000000000073</v>
      </c>
    </row>
    <row r="8" spans="1:7" x14ac:dyDescent="0.25">
      <c r="A8" s="2">
        <v>42497</v>
      </c>
      <c r="B8" s="1">
        <v>1135</v>
      </c>
      <c r="C8" s="1">
        <v>1351.74</v>
      </c>
      <c r="D8" s="1">
        <f t="shared" si="0"/>
        <v>-216.74</v>
      </c>
      <c r="F8" s="4"/>
      <c r="G8" s="5">
        <f>MAX(,SUM(B$1:B8)-SUM(C$1:C8)-SUM(G$1:G7))</f>
        <v>0</v>
      </c>
    </row>
    <row r="9" spans="1:7" x14ac:dyDescent="0.25">
      <c r="A9" s="2">
        <v>42498</v>
      </c>
      <c r="B9" s="1">
        <v>892.20000000000073</v>
      </c>
      <c r="C9" s="1">
        <v>731.2</v>
      </c>
      <c r="D9" s="1">
        <f t="shared" si="0"/>
        <v>161.00000000000068</v>
      </c>
      <c r="F9" s="4"/>
      <c r="G9" s="5">
        <f>MAX(,SUM(B$1:B9)-SUM(C$1:C9)-SUM(G$1:G8))</f>
        <v>0</v>
      </c>
    </row>
    <row r="10" spans="1:7" x14ac:dyDescent="0.25">
      <c r="A10" s="2">
        <v>42499</v>
      </c>
      <c r="B10" s="1">
        <v>823</v>
      </c>
      <c r="C10" s="1"/>
      <c r="D10" s="1">
        <f t="shared" si="0"/>
        <v>823</v>
      </c>
      <c r="F10" s="4">
        <f>SUM(D8:D10)</f>
        <v>767.26000000000067</v>
      </c>
      <c r="G10" s="5">
        <f>MAX(,SUM(B$1:B10)-SUM(C$1:C10)-SUM(G$1:G9))</f>
        <v>767.26000000000022</v>
      </c>
    </row>
    <row r="11" spans="1:7" x14ac:dyDescent="0.25">
      <c r="A11" s="2">
        <v>42500</v>
      </c>
      <c r="B11" s="1">
        <v>1097.3499999999985</v>
      </c>
      <c r="C11" s="1">
        <v>1023.01</v>
      </c>
      <c r="D11" s="1">
        <f t="shared" si="0"/>
        <v>74.339999999998554</v>
      </c>
      <c r="F11" s="4">
        <f t="shared" si="1"/>
        <v>74.339999999998554</v>
      </c>
      <c r="G11" s="5">
        <f>MAX(,SUM(B$1:B11)-SUM(C$1:C11)-SUM(G$1:G10))</f>
        <v>74.339999999998327</v>
      </c>
    </row>
    <row r="12" spans="1:7" x14ac:dyDescent="0.25">
      <c r="A12" s="2">
        <v>42501</v>
      </c>
      <c r="B12" s="1">
        <v>695</v>
      </c>
      <c r="C12" s="1">
        <v>1435.4</v>
      </c>
      <c r="D12" s="1">
        <f t="shared" si="0"/>
        <v>-740.40000000000009</v>
      </c>
      <c r="F12" s="4"/>
      <c r="G12" s="5">
        <f>MAX(,SUM(B$1:B12)-SUM(C$1:C12)-SUM(G$1:G11))</f>
        <v>0</v>
      </c>
    </row>
    <row r="13" spans="1:7" x14ac:dyDescent="0.25">
      <c r="A13" s="2">
        <v>42502</v>
      </c>
      <c r="B13" s="1">
        <v>592.09999999999854</v>
      </c>
      <c r="C13" s="1">
        <v>852.65</v>
      </c>
      <c r="D13" s="1">
        <f t="shared" si="0"/>
        <v>-260.55000000000143</v>
      </c>
      <c r="F13" s="4"/>
      <c r="G13" s="5">
        <f>MAX(,SUM(B$1:B13)-SUM(C$1:C13)-SUM(G$1:G12))</f>
        <v>0</v>
      </c>
    </row>
    <row r="14" spans="1:7" x14ac:dyDescent="0.25">
      <c r="A14" s="2">
        <v>42503</v>
      </c>
      <c r="B14" s="1">
        <v>1590</v>
      </c>
      <c r="C14" s="1">
        <v>860.3</v>
      </c>
      <c r="D14" s="1">
        <f t="shared" si="0"/>
        <v>729.7</v>
      </c>
      <c r="F14" s="4"/>
      <c r="G14" s="5">
        <f>MAX(,SUM(B$1:B14)-SUM(C$1:C14)-SUM(G$1:G13))</f>
        <v>0</v>
      </c>
    </row>
    <row r="15" spans="1:7" x14ac:dyDescent="0.25">
      <c r="A15" s="2">
        <v>42504</v>
      </c>
      <c r="B15" s="1">
        <v>814</v>
      </c>
      <c r="C15" s="1">
        <v>739.07</v>
      </c>
      <c r="D15" s="1">
        <f t="shared" si="0"/>
        <v>74.92999999999995</v>
      </c>
      <c r="F15" s="4"/>
      <c r="G15" s="5">
        <f>MAX(,SUM(B$1:B15)-SUM(C$1:C15)-SUM(G$1:G14))</f>
        <v>0</v>
      </c>
    </row>
    <row r="16" spans="1:7" x14ac:dyDescent="0.25">
      <c r="A16" s="2">
        <v>42505</v>
      </c>
      <c r="B16" s="1">
        <v>1430</v>
      </c>
      <c r="C16" s="1">
        <v>917.1</v>
      </c>
      <c r="D16" s="1">
        <f t="shared" si="0"/>
        <v>512.9</v>
      </c>
      <c r="F16" s="4">
        <f>SUM(D12:D16)</f>
        <v>316.57999999999845</v>
      </c>
      <c r="G16" s="5">
        <f>MAX(,SUM(B$1:B16)-SUM(C$1:C16)-SUM(G$1:G15))</f>
        <v>316.57999999999993</v>
      </c>
    </row>
    <row r="17" spans="1:7" x14ac:dyDescent="0.25">
      <c r="A17" s="2">
        <v>42506</v>
      </c>
      <c r="B17" s="1">
        <v>650</v>
      </c>
      <c r="C17" s="1">
        <v>689.01</v>
      </c>
      <c r="D17" s="1">
        <f t="shared" si="0"/>
        <v>-39.009999999999991</v>
      </c>
      <c r="F17" s="4"/>
      <c r="G17" s="5">
        <f>MAX(,SUM(B$1:B17)-SUM(C$1:C17)-SUM(G$1:G16))</f>
        <v>0</v>
      </c>
    </row>
    <row r="18" spans="1:7" x14ac:dyDescent="0.25">
      <c r="A18" s="2">
        <v>42507</v>
      </c>
      <c r="B18" s="1">
        <v>1638</v>
      </c>
      <c r="C18" s="1">
        <v>999.4</v>
      </c>
      <c r="D18" s="1">
        <f t="shared" si="0"/>
        <v>638.6</v>
      </c>
      <c r="F18" s="4">
        <f>SUM(D17:D18)</f>
        <v>599.59</v>
      </c>
      <c r="G18" s="5">
        <f>MAX(,SUM(B$1:B18)-SUM(C$1:C18)-SUM(G$1:G17))</f>
        <v>599.59000000000015</v>
      </c>
    </row>
    <row r="19" spans="1:7" x14ac:dyDescent="0.25">
      <c r="A19" s="2">
        <v>42508</v>
      </c>
      <c r="B19" s="1">
        <v>1306</v>
      </c>
      <c r="C19" s="1">
        <v>1333.23</v>
      </c>
      <c r="D19" s="1">
        <f t="shared" si="0"/>
        <v>-27.230000000000018</v>
      </c>
      <c r="F19" s="4"/>
      <c r="G19" s="5">
        <f>MAX(,SUM(B$1:B19)-SUM(C$1:C19)-SUM(G$1:G18))</f>
        <v>0</v>
      </c>
    </row>
    <row r="20" spans="1:7" x14ac:dyDescent="0.25">
      <c r="A20" s="2">
        <v>42509</v>
      </c>
      <c r="B20" s="1">
        <v>1392</v>
      </c>
      <c r="C20" s="1">
        <v>1231</v>
      </c>
      <c r="D20" s="1">
        <f t="shared" si="0"/>
        <v>161</v>
      </c>
      <c r="F20" s="4">
        <f>SUM(D19:D20)</f>
        <v>133.76999999999998</v>
      </c>
      <c r="G20" s="5">
        <f>MAX(,SUM(B$1:B20)-SUM(C$1:C20)-SUM(G$1:G19))</f>
        <v>133.76999999999862</v>
      </c>
    </row>
    <row r="21" spans="1:7" x14ac:dyDescent="0.25">
      <c r="A21" s="2">
        <v>42510</v>
      </c>
      <c r="B21" s="1">
        <v>2118</v>
      </c>
      <c r="C21" s="1">
        <v>1038.95</v>
      </c>
      <c r="D21" s="1">
        <f t="shared" si="0"/>
        <v>1079.05</v>
      </c>
      <c r="F21" s="4">
        <f t="shared" si="1"/>
        <v>1079.05</v>
      </c>
      <c r="G21" s="5">
        <f>MAX(,SUM(B$1:B21)-SUM(C$1:C21)-SUM(G$1:G20))</f>
        <v>1079.0499999999993</v>
      </c>
    </row>
    <row r="22" spans="1:7" x14ac:dyDescent="0.25">
      <c r="A22" s="2">
        <v>42511</v>
      </c>
      <c r="B22" s="1">
        <v>1451.5</v>
      </c>
      <c r="C22" s="1">
        <v>1022.43</v>
      </c>
      <c r="D22" s="1">
        <f t="shared" si="0"/>
        <v>429.07000000000005</v>
      </c>
      <c r="F22" s="4">
        <f t="shared" si="1"/>
        <v>429.07000000000005</v>
      </c>
      <c r="G22" s="5">
        <f>MAX(,SUM(B$1:B22)-SUM(C$1:C22)-SUM(G$1:G21))</f>
        <v>429.06999999999971</v>
      </c>
    </row>
    <row r="23" spans="1:7" x14ac:dyDescent="0.25">
      <c r="A23" s="2">
        <v>42512</v>
      </c>
      <c r="B23" s="1">
        <v>1817</v>
      </c>
      <c r="C23" s="1">
        <v>1121.2</v>
      </c>
      <c r="D23" s="1">
        <f t="shared" si="0"/>
        <v>695.8</v>
      </c>
      <c r="F23" s="4">
        <f t="shared" si="1"/>
        <v>695.8</v>
      </c>
      <c r="G23" s="5">
        <f>MAX(,SUM(B$1:B23)-SUM(C$1:C23)-SUM(G$1:G22))</f>
        <v>695.79999999999927</v>
      </c>
    </row>
    <row r="24" spans="1:7" x14ac:dyDescent="0.25">
      <c r="A24" s="2">
        <v>42513</v>
      </c>
      <c r="B24" s="1">
        <v>1084</v>
      </c>
      <c r="C24" s="1">
        <v>722.16</v>
      </c>
      <c r="D24" s="1">
        <f t="shared" si="0"/>
        <v>361.84000000000003</v>
      </c>
      <c r="F24" s="4">
        <f t="shared" si="1"/>
        <v>361.84000000000003</v>
      </c>
      <c r="G24" s="5">
        <f>MAX(,SUM(B$1:B24)-SUM(C$1:C24)-SUM(G$1:G23))</f>
        <v>361.84000000000015</v>
      </c>
    </row>
    <row r="25" spans="1:7" x14ac:dyDescent="0.25">
      <c r="A25" s="2">
        <v>42514</v>
      </c>
      <c r="B25" s="1">
        <v>2034.9000000000015</v>
      </c>
      <c r="C25" s="1">
        <v>507.55</v>
      </c>
      <c r="D25" s="1">
        <f t="shared" si="0"/>
        <v>1527.3500000000015</v>
      </c>
      <c r="F25" s="4">
        <f t="shared" si="1"/>
        <v>1527.3500000000015</v>
      </c>
      <c r="G25" s="5">
        <f>MAX(,SUM(B$1:B25)-SUM(C$1:C25)-SUM(G$1:G24))</f>
        <v>1527.3500000000022</v>
      </c>
    </row>
    <row r="26" spans="1:7" x14ac:dyDescent="0.25">
      <c r="A26" s="2">
        <v>42515</v>
      </c>
      <c r="B26" s="1">
        <v>1705</v>
      </c>
      <c r="C26" s="1">
        <v>1661.67</v>
      </c>
      <c r="D26" s="1">
        <f t="shared" si="0"/>
        <v>43.329999999999927</v>
      </c>
      <c r="F26" s="4">
        <f t="shared" si="1"/>
        <v>43.329999999999927</v>
      </c>
      <c r="G26" s="5">
        <f>MAX(,SUM(B$1:B26)-SUM(C$1:C26)-SUM(G$1:G25))</f>
        <v>43.330000000001746</v>
      </c>
    </row>
    <row r="27" spans="1:7" x14ac:dyDescent="0.25">
      <c r="A27" s="2">
        <v>42516</v>
      </c>
      <c r="B27" s="1">
        <v>1385</v>
      </c>
      <c r="C27" s="1">
        <v>917.7</v>
      </c>
      <c r="D27" s="1">
        <f t="shared" si="0"/>
        <v>467.29999999999995</v>
      </c>
      <c r="F27" s="4">
        <f t="shared" si="1"/>
        <v>467.29999999999995</v>
      </c>
      <c r="G27" s="5">
        <f>MAX(,SUM(B$1:B27)-SUM(C$1:C27)-SUM(G$1:G26))</f>
        <v>467.29999999999927</v>
      </c>
    </row>
    <row r="28" spans="1:7" x14ac:dyDescent="0.25">
      <c r="A28" s="2">
        <v>42517</v>
      </c>
      <c r="B28" s="1">
        <v>1734</v>
      </c>
      <c r="C28" s="1">
        <v>1158</v>
      </c>
      <c r="D28" s="1">
        <f t="shared" si="0"/>
        <v>576</v>
      </c>
      <c r="F28" s="4">
        <f t="shared" si="1"/>
        <v>576</v>
      </c>
      <c r="G28" s="5">
        <f>MAX(,SUM(B$1:B28)-SUM(C$1:C28)-SUM(G$1:G27))</f>
        <v>576</v>
      </c>
    </row>
    <row r="29" spans="1:7" x14ac:dyDescent="0.25">
      <c r="A29" s="2">
        <v>42518</v>
      </c>
      <c r="B29" s="1">
        <v>1764.5</v>
      </c>
      <c r="C29" s="1">
        <v>728.67</v>
      </c>
      <c r="D29" s="1">
        <f t="shared" si="0"/>
        <v>1035.83</v>
      </c>
      <c r="F29" s="4">
        <f t="shared" si="1"/>
        <v>1035.83</v>
      </c>
      <c r="G29" s="5">
        <f>MAX(,SUM(B$1:B29)-SUM(C$1:C29)-SUM(G$1:G28))</f>
        <v>1035.8300000000017</v>
      </c>
    </row>
    <row r="30" spans="1:7" x14ac:dyDescent="0.25">
      <c r="A30" s="2">
        <v>42519</v>
      </c>
      <c r="B30" s="1">
        <v>1738.2999999999993</v>
      </c>
      <c r="C30" s="1">
        <v>1078.7</v>
      </c>
      <c r="D30" s="1">
        <f t="shared" si="0"/>
        <v>659.59999999999923</v>
      </c>
      <c r="F30" s="4">
        <f t="shared" si="1"/>
        <v>659.59999999999923</v>
      </c>
      <c r="G30" s="5">
        <f>MAX(,SUM(B$1:B30)-SUM(C$1:C30)-SUM(G$1:G29))</f>
        <v>659.59999999999491</v>
      </c>
    </row>
    <row r="31" spans="1:7" x14ac:dyDescent="0.25">
      <c r="A31" s="2">
        <v>42520</v>
      </c>
      <c r="B31" s="1">
        <v>1169</v>
      </c>
      <c r="C31" s="1">
        <v>1058.23</v>
      </c>
      <c r="D31" s="1">
        <f t="shared" si="0"/>
        <v>110.76999999999998</v>
      </c>
      <c r="F31" s="4">
        <f t="shared" si="1"/>
        <v>110.76999999999998</v>
      </c>
      <c r="G31" s="5">
        <f>MAX(,SUM(B$1:B31)-SUM(C$1:C31)-SUM(G$1:G30))</f>
        <v>110.77000000000044</v>
      </c>
    </row>
    <row r="32" spans="1:7" x14ac:dyDescent="0.25">
      <c r="A32" s="2">
        <v>42521</v>
      </c>
      <c r="B32" s="1">
        <v>2036</v>
      </c>
      <c r="C32" s="1">
        <v>629.54999999999995</v>
      </c>
      <c r="D32" s="1">
        <f t="shared" si="0"/>
        <v>1406.45</v>
      </c>
      <c r="F32" s="4">
        <f t="shared" si="1"/>
        <v>1406.45</v>
      </c>
      <c r="G32" s="5">
        <f>MAX(,SUM(B$1:B32)-SUM(C$1:C32)-SUM(G$1:G31))</f>
        <v>1406.4500000000007</v>
      </c>
    </row>
    <row r="33" spans="2:7" x14ac:dyDescent="0.25">
      <c r="B33" s="1">
        <f>SUM(B2:B32)</f>
        <v>41830.899999999994</v>
      </c>
      <c r="C33" s="1">
        <f t="shared" ref="C33:D33" si="2">SUM(C2:C32)</f>
        <v>29494.42</v>
      </c>
      <c r="D33" s="1">
        <f t="shared" si="2"/>
        <v>12336.479999999998</v>
      </c>
      <c r="E33" s="1"/>
      <c r="F33" s="3">
        <f t="shared" ref="F33" si="3">SUM(F2:F32)</f>
        <v>12336.48</v>
      </c>
      <c r="G33" s="5">
        <f>MAX(,SUM(B$1:B33)-SUM(C$1:C33)-SUM(G$1:G32))</f>
        <v>12336.479999999996</v>
      </c>
    </row>
  </sheetData>
  <conditionalFormatting sqref="D1: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Гусев Александр Валентинович</cp:lastModifiedBy>
  <dcterms:created xsi:type="dcterms:W3CDTF">2016-06-08T07:08:29Z</dcterms:created>
  <dcterms:modified xsi:type="dcterms:W3CDTF">2016-06-08T07:42:18Z</dcterms:modified>
</cp:coreProperties>
</file>