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 activeTab="1"/>
  </bookViews>
  <sheets>
    <sheet name="Рыночные ставки" sheetId="1" r:id="rId1"/>
    <sheet name="Для заполнения" sheetId="2" r:id="rId2"/>
    <sheet name="Лист1" sheetId="3" r:id="rId3"/>
  </sheets>
  <calcPr calcId="145621"/>
</workbook>
</file>

<file path=xl/calcChain.xml><?xml version="1.0" encoding="utf-8"?>
<calcChain xmlns="http://schemas.openxmlformats.org/spreadsheetml/2006/main">
  <c r="H4" i="2" l="1"/>
  <c r="H5" i="2"/>
  <c r="H6" i="2"/>
  <c r="H7" i="2"/>
  <c r="H3" i="2"/>
  <c r="I7" i="2" l="1"/>
  <c r="I6" i="2"/>
  <c r="I5" i="2"/>
  <c r="I4" i="2"/>
  <c r="I3" i="2"/>
  <c r="K7" i="2" l="1"/>
  <c r="K6" i="2"/>
  <c r="K5" i="2"/>
  <c r="K4" i="2"/>
  <c r="K3" i="2"/>
</calcChain>
</file>

<file path=xl/sharedStrings.xml><?xml version="1.0" encoding="utf-8"?>
<sst xmlns="http://schemas.openxmlformats.org/spreadsheetml/2006/main" count="59" uniqueCount="26">
  <si>
    <t xml:space="preserve">Ставки вознаграждения банков по выданным кредитам (по срокам и видам валют) </t>
  </si>
  <si>
    <t>проценты за месяц</t>
  </si>
  <si>
    <t>KZT</t>
  </si>
  <si>
    <t>СКВ</t>
  </si>
  <si>
    <t>Кредиты небанковским</t>
  </si>
  <si>
    <t>юридическим лицам</t>
  </si>
  <si>
    <t>до 1 месяца</t>
  </si>
  <si>
    <t>от 1 до 3 месяцев</t>
  </si>
  <si>
    <t>от 3 месяцев до 1 года</t>
  </si>
  <si>
    <t>от 1 года до 5 лет</t>
  </si>
  <si>
    <t>свыше 5 лет</t>
  </si>
  <si>
    <t>Кредиты</t>
  </si>
  <si>
    <t>физическим лицам</t>
  </si>
  <si>
    <t>Наименование клиента</t>
  </si>
  <si>
    <t>Дата выдачи</t>
  </si>
  <si>
    <t>Валюта выдачи</t>
  </si>
  <si>
    <t>Ставка на дату выдачи</t>
  </si>
  <si>
    <t>Рыночная ставка на дату выдачи</t>
  </si>
  <si>
    <t>Действующая дата погашения</t>
  </si>
  <si>
    <t>Отрасль</t>
  </si>
  <si>
    <t xml:space="preserve">Обслуживающее подразделение </t>
  </si>
  <si>
    <t>USD</t>
  </si>
  <si>
    <t>01.01.06</t>
  </si>
  <si>
    <t>Дней до погашения</t>
  </si>
  <si>
    <t>9 это физ лица
остальные юр лица</t>
  </si>
  <si>
    <t>Рыночная ставка на дату выдачи (как должно быть)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</si>
</sst>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64"/>
      <name val="Microsoft Sans Serif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0" fillId="0" borderId="10" xfId="0" applyBorder="1"/>
    <xf numFmtId="0" fontId="19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/>
    <xf numFmtId="0" fontId="0" fillId="0" borderId="0" xfId="0" applyAlignment="1">
      <alignment wrapText="1"/>
    </xf>
    <xf numFmtId="0" fontId="0" fillId="34" borderId="10" xfId="0" applyFill="1" applyBorder="1"/>
    <xf numFmtId="0" fontId="18" fillId="34" borderId="10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D19"/>
  <sheetViews>
    <sheetView showGridLines="0" workbookViewId="0">
      <selection activeCell="L8" sqref="L8"/>
    </sheetView>
  </sheetViews>
  <sheetFormatPr defaultRowHeight="15" x14ac:dyDescent="0.25"/>
  <cols>
    <col min="1" max="1" width="21.5703125" bestFit="1" customWidth="1"/>
    <col min="2" max="2" width="8.85546875" customWidth="1"/>
    <col min="3" max="3" width="35.42578125" customWidth="1"/>
    <col min="4" max="4" width="10.28515625" bestFit="1" customWidth="1"/>
    <col min="5" max="253" width="10.140625" bestFit="1" customWidth="1"/>
  </cols>
  <sheetData>
    <row r="1" spans="1:264" x14ac:dyDescent="0.25">
      <c r="C1" s="22" t="s">
        <v>0</v>
      </c>
      <c r="D1" s="22"/>
      <c r="E1" s="22"/>
      <c r="F1" s="22"/>
      <c r="G1" s="22"/>
    </row>
    <row r="2" spans="1:264" x14ac:dyDescent="0.25">
      <c r="C2" s="23" t="s">
        <v>1</v>
      </c>
      <c r="D2" s="23"/>
      <c r="E2" s="23"/>
      <c r="F2" s="23"/>
      <c r="G2" s="23"/>
    </row>
    <row r="3" spans="1:264" s="6" customFormat="1" x14ac:dyDescent="0.25">
      <c r="C3"/>
      <c r="D3" s="14">
        <v>38718</v>
      </c>
      <c r="E3" s="14">
        <v>38718</v>
      </c>
      <c r="F3" s="14">
        <v>38749</v>
      </c>
      <c r="G3" s="14">
        <v>38749</v>
      </c>
      <c r="H3" s="14">
        <v>38777</v>
      </c>
      <c r="I3" s="14">
        <v>38777</v>
      </c>
      <c r="J3" s="14">
        <v>38808</v>
      </c>
      <c r="K3" s="14">
        <v>38808</v>
      </c>
      <c r="L3" s="14">
        <v>38838</v>
      </c>
      <c r="M3" s="14">
        <v>38838</v>
      </c>
      <c r="N3" s="14">
        <v>38869</v>
      </c>
      <c r="O3" s="14">
        <v>38869</v>
      </c>
      <c r="P3" s="14">
        <v>38899</v>
      </c>
      <c r="Q3" s="14">
        <v>38899</v>
      </c>
      <c r="R3" s="14">
        <v>38930</v>
      </c>
      <c r="S3" s="14">
        <v>38930</v>
      </c>
      <c r="T3" s="14">
        <v>38961</v>
      </c>
      <c r="U3" s="14">
        <v>38961</v>
      </c>
      <c r="V3" s="14">
        <v>38991</v>
      </c>
      <c r="W3" s="14">
        <v>38991</v>
      </c>
      <c r="X3" s="14">
        <v>39022</v>
      </c>
      <c r="Y3" s="14">
        <v>39022</v>
      </c>
      <c r="Z3" s="14">
        <v>39052</v>
      </c>
      <c r="AA3" s="14">
        <v>39052</v>
      </c>
      <c r="AB3" s="14">
        <v>39083</v>
      </c>
      <c r="AC3" s="14">
        <v>39083</v>
      </c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</row>
    <row r="4" spans="1:264" s="6" customFormat="1" x14ac:dyDescent="0.25">
      <c r="C4" s="15"/>
      <c r="D4" s="16" t="s">
        <v>2</v>
      </c>
      <c r="E4" s="16" t="s">
        <v>3</v>
      </c>
      <c r="F4" s="16" t="s">
        <v>2</v>
      </c>
      <c r="G4" s="16" t="s">
        <v>3</v>
      </c>
      <c r="H4" s="16" t="s">
        <v>2</v>
      </c>
      <c r="I4" s="16" t="s">
        <v>3</v>
      </c>
      <c r="J4" s="16" t="s">
        <v>2</v>
      </c>
      <c r="K4" s="16" t="s">
        <v>3</v>
      </c>
      <c r="L4" s="16" t="s">
        <v>2</v>
      </c>
      <c r="M4" s="16" t="s">
        <v>3</v>
      </c>
      <c r="N4" s="16" t="s">
        <v>2</v>
      </c>
      <c r="O4" s="16" t="s">
        <v>3</v>
      </c>
      <c r="P4" s="16" t="s">
        <v>2</v>
      </c>
      <c r="Q4" s="16" t="s">
        <v>3</v>
      </c>
      <c r="R4" s="16" t="s">
        <v>2</v>
      </c>
      <c r="S4" s="16" t="s">
        <v>3</v>
      </c>
      <c r="T4" s="16" t="s">
        <v>2</v>
      </c>
      <c r="U4" s="16" t="s">
        <v>3</v>
      </c>
      <c r="V4" s="16" t="s">
        <v>2</v>
      </c>
      <c r="W4" s="16" t="s">
        <v>3</v>
      </c>
      <c r="X4" s="16" t="s">
        <v>2</v>
      </c>
      <c r="Y4" s="16" t="s">
        <v>3</v>
      </c>
      <c r="Z4" s="16" t="s">
        <v>2</v>
      </c>
      <c r="AA4" s="16" t="s">
        <v>3</v>
      </c>
      <c r="AB4" s="16" t="s">
        <v>2</v>
      </c>
      <c r="AC4" s="16" t="s">
        <v>3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</row>
    <row r="5" spans="1:264" x14ac:dyDescent="0.25">
      <c r="C5" s="12" t="s">
        <v>4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64" x14ac:dyDescent="0.25">
      <c r="C6" s="11" t="s">
        <v>5</v>
      </c>
      <c r="D6" s="10">
        <v>13.1</v>
      </c>
      <c r="E6" s="10">
        <v>10.199999999999999</v>
      </c>
      <c r="F6" s="10">
        <v>13</v>
      </c>
      <c r="G6" s="10">
        <v>10.199999999999999</v>
      </c>
      <c r="H6" s="10">
        <v>13.5</v>
      </c>
      <c r="I6" s="10">
        <v>10.7</v>
      </c>
      <c r="J6" s="10">
        <v>13.7</v>
      </c>
      <c r="K6" s="10">
        <v>10.8</v>
      </c>
      <c r="L6" s="10">
        <v>13.5</v>
      </c>
      <c r="M6" s="10">
        <v>11.3</v>
      </c>
      <c r="N6" s="10">
        <v>13.4</v>
      </c>
      <c r="O6" s="10">
        <v>10.9</v>
      </c>
      <c r="P6" s="10">
        <v>13.1</v>
      </c>
      <c r="Q6" s="10">
        <v>10.9</v>
      </c>
      <c r="R6" s="10">
        <v>13.3</v>
      </c>
      <c r="S6" s="10">
        <v>10.3</v>
      </c>
      <c r="T6" s="10">
        <v>13.1</v>
      </c>
      <c r="U6" s="10">
        <v>10.4</v>
      </c>
      <c r="V6" s="10">
        <v>12.7</v>
      </c>
      <c r="W6" s="10">
        <v>10.6</v>
      </c>
      <c r="X6" s="10">
        <v>12.9</v>
      </c>
      <c r="Y6" s="10">
        <v>10.5</v>
      </c>
      <c r="Z6" s="10">
        <v>12.2</v>
      </c>
      <c r="AA6" s="10">
        <v>10.8</v>
      </c>
      <c r="AB6" s="10">
        <v>12.9</v>
      </c>
      <c r="AC6" s="10">
        <v>10</v>
      </c>
    </row>
    <row r="7" spans="1:264" x14ac:dyDescent="0.25">
      <c r="A7" t="s">
        <v>6</v>
      </c>
      <c r="B7">
        <v>0</v>
      </c>
      <c r="C7" s="10">
        <v>30</v>
      </c>
      <c r="D7" s="10">
        <v>13.1</v>
      </c>
      <c r="E7" s="10">
        <v>6.8</v>
      </c>
      <c r="F7" s="10">
        <v>12.6</v>
      </c>
      <c r="G7" s="10">
        <v>6.2</v>
      </c>
      <c r="H7" s="10">
        <v>14</v>
      </c>
      <c r="I7" s="10">
        <v>6.5</v>
      </c>
      <c r="J7" s="10">
        <v>13.7</v>
      </c>
      <c r="K7" s="10">
        <v>6.5</v>
      </c>
      <c r="L7" s="10">
        <v>13.8</v>
      </c>
      <c r="M7" s="10">
        <v>6.2</v>
      </c>
      <c r="N7" s="10">
        <v>13.5</v>
      </c>
      <c r="O7" s="10">
        <v>6.5</v>
      </c>
      <c r="P7" s="10">
        <v>12.5</v>
      </c>
      <c r="Q7" s="10">
        <v>7.1</v>
      </c>
      <c r="R7" s="10">
        <v>13.7</v>
      </c>
      <c r="S7" s="10">
        <v>7.2</v>
      </c>
      <c r="T7" s="10">
        <v>12</v>
      </c>
      <c r="U7" s="10">
        <v>5</v>
      </c>
      <c r="V7" s="10">
        <v>12.2</v>
      </c>
      <c r="W7" s="10">
        <v>7.5</v>
      </c>
      <c r="X7" s="10">
        <v>11</v>
      </c>
      <c r="Y7" s="10">
        <v>6.6</v>
      </c>
      <c r="Z7" s="10">
        <v>11</v>
      </c>
      <c r="AA7" s="10">
        <v>6.7</v>
      </c>
      <c r="AB7" s="10">
        <v>11.1</v>
      </c>
      <c r="AC7" s="10">
        <v>7</v>
      </c>
    </row>
    <row r="8" spans="1:264" x14ac:dyDescent="0.25">
      <c r="A8" t="s">
        <v>7</v>
      </c>
      <c r="B8">
        <v>30</v>
      </c>
      <c r="C8" s="10">
        <v>90</v>
      </c>
      <c r="D8" s="10">
        <v>11.6</v>
      </c>
      <c r="E8" s="10">
        <v>9.6999999999999993</v>
      </c>
      <c r="F8" s="10">
        <v>13</v>
      </c>
      <c r="G8" s="10">
        <v>8.6</v>
      </c>
      <c r="H8" s="10">
        <v>13.2</v>
      </c>
      <c r="I8" s="10">
        <v>8.5</v>
      </c>
      <c r="J8" s="10">
        <v>13.1</v>
      </c>
      <c r="K8" s="10">
        <v>10.3</v>
      </c>
      <c r="L8" s="20">
        <v>12.5</v>
      </c>
      <c r="M8" s="10">
        <v>9.9</v>
      </c>
      <c r="N8" s="10">
        <v>13.4</v>
      </c>
      <c r="O8" s="10">
        <v>11</v>
      </c>
      <c r="P8" s="10">
        <v>12.5</v>
      </c>
      <c r="Q8" s="10">
        <v>11.6</v>
      </c>
      <c r="R8" s="10">
        <v>11.9</v>
      </c>
      <c r="S8" s="10">
        <v>9.9</v>
      </c>
      <c r="T8" s="10">
        <v>13.3</v>
      </c>
      <c r="U8" s="10">
        <v>11</v>
      </c>
      <c r="V8" s="10">
        <v>11.7</v>
      </c>
      <c r="W8" s="10">
        <v>10</v>
      </c>
      <c r="X8" s="10">
        <v>12.9</v>
      </c>
      <c r="Y8" s="10">
        <v>10.3</v>
      </c>
      <c r="Z8" s="10">
        <v>12</v>
      </c>
      <c r="AA8" s="10">
        <v>12.1</v>
      </c>
      <c r="AB8" s="10">
        <v>11.9</v>
      </c>
      <c r="AC8" s="10">
        <v>10</v>
      </c>
    </row>
    <row r="9" spans="1:264" x14ac:dyDescent="0.25">
      <c r="A9" t="s">
        <v>8</v>
      </c>
      <c r="B9">
        <v>90</v>
      </c>
      <c r="C9" s="10">
        <v>365</v>
      </c>
      <c r="D9" s="10">
        <v>13.6</v>
      </c>
      <c r="E9" s="10">
        <v>11.7</v>
      </c>
      <c r="F9" s="10">
        <v>13.4</v>
      </c>
      <c r="G9" s="10">
        <v>12.2</v>
      </c>
      <c r="H9" s="10">
        <v>13.6</v>
      </c>
      <c r="I9" s="10">
        <v>12.3</v>
      </c>
      <c r="J9" s="10">
        <v>13.7</v>
      </c>
      <c r="K9" s="10">
        <v>11.9</v>
      </c>
      <c r="L9" s="10">
        <v>13.9</v>
      </c>
      <c r="M9" s="10">
        <v>11.4</v>
      </c>
      <c r="N9" s="10">
        <v>13.3</v>
      </c>
      <c r="O9" s="10">
        <v>11.6</v>
      </c>
      <c r="P9" s="10">
        <v>13.2</v>
      </c>
      <c r="Q9" s="20">
        <v>11.2</v>
      </c>
      <c r="R9" s="10">
        <v>13.4</v>
      </c>
      <c r="S9" s="10">
        <v>10.7</v>
      </c>
      <c r="T9" s="10">
        <v>13.2</v>
      </c>
      <c r="U9" s="10">
        <v>11.4</v>
      </c>
      <c r="V9" s="10">
        <v>12.7</v>
      </c>
      <c r="W9" s="10">
        <v>11</v>
      </c>
      <c r="X9" s="10">
        <v>13.2</v>
      </c>
      <c r="Y9" s="10">
        <v>11.7</v>
      </c>
      <c r="Z9" s="10">
        <v>12.4</v>
      </c>
      <c r="AA9" s="10">
        <v>12.8</v>
      </c>
      <c r="AB9" s="10">
        <v>13.1</v>
      </c>
      <c r="AC9" s="10">
        <v>10.4</v>
      </c>
    </row>
    <row r="10" spans="1:264" x14ac:dyDescent="0.25">
      <c r="A10" t="s">
        <v>9</v>
      </c>
      <c r="B10">
        <v>365</v>
      </c>
      <c r="C10" s="10">
        <v>1825</v>
      </c>
      <c r="D10" s="10">
        <v>13.7</v>
      </c>
      <c r="E10" s="10">
        <v>12.1</v>
      </c>
      <c r="F10" s="10">
        <v>13</v>
      </c>
      <c r="G10" s="10">
        <v>12.3</v>
      </c>
      <c r="H10" s="10">
        <v>13.3</v>
      </c>
      <c r="I10" s="10">
        <v>12.6</v>
      </c>
      <c r="J10" s="10">
        <v>13.9</v>
      </c>
      <c r="K10" s="10">
        <v>12.7</v>
      </c>
      <c r="L10" s="10">
        <v>13.2</v>
      </c>
      <c r="M10" s="10">
        <v>13.6</v>
      </c>
      <c r="N10" s="10">
        <v>13.5</v>
      </c>
      <c r="O10" s="10">
        <v>12.4</v>
      </c>
      <c r="P10" s="10">
        <v>13.4</v>
      </c>
      <c r="Q10" s="10">
        <v>12.6</v>
      </c>
      <c r="R10" s="10">
        <v>13.6</v>
      </c>
      <c r="S10" s="10">
        <v>12.6</v>
      </c>
      <c r="T10" s="10">
        <v>13.3</v>
      </c>
      <c r="U10" s="10">
        <v>12.6</v>
      </c>
      <c r="V10" s="10">
        <v>13.3</v>
      </c>
      <c r="W10" s="10">
        <v>12.4</v>
      </c>
      <c r="X10" s="10">
        <v>13.6</v>
      </c>
      <c r="Y10" s="10">
        <v>13.1</v>
      </c>
      <c r="Z10" s="10">
        <v>13</v>
      </c>
      <c r="AA10" s="10">
        <v>12.9</v>
      </c>
      <c r="AB10" s="10">
        <v>13.9</v>
      </c>
      <c r="AC10" s="10">
        <v>12.9</v>
      </c>
    </row>
    <row r="11" spans="1:264" x14ac:dyDescent="0.25">
      <c r="A11" t="s">
        <v>10</v>
      </c>
      <c r="B11">
        <v>1825</v>
      </c>
      <c r="C11" s="10">
        <v>1826</v>
      </c>
      <c r="D11" s="10">
        <v>12.8</v>
      </c>
      <c r="E11" s="10">
        <v>12</v>
      </c>
      <c r="F11" s="10">
        <v>12.8</v>
      </c>
      <c r="G11" s="10">
        <v>12.2</v>
      </c>
      <c r="H11" s="10">
        <v>12.2</v>
      </c>
      <c r="I11" s="10">
        <v>12</v>
      </c>
      <c r="J11" s="10">
        <v>13.1</v>
      </c>
      <c r="K11" s="10">
        <v>12.4</v>
      </c>
      <c r="L11" s="10">
        <v>12.8</v>
      </c>
      <c r="M11" s="10">
        <v>11.4</v>
      </c>
      <c r="N11" s="10">
        <v>13.6</v>
      </c>
      <c r="O11" s="10">
        <v>12.4</v>
      </c>
      <c r="P11" s="10">
        <v>13</v>
      </c>
      <c r="Q11" s="10">
        <v>12.5</v>
      </c>
      <c r="R11" s="10">
        <v>12.8</v>
      </c>
      <c r="S11" s="10">
        <v>12</v>
      </c>
      <c r="T11" s="10">
        <v>13.2</v>
      </c>
      <c r="U11" s="10">
        <v>12.6</v>
      </c>
      <c r="V11" s="10">
        <v>13.4</v>
      </c>
      <c r="W11" s="10">
        <v>12.9</v>
      </c>
      <c r="X11" s="10">
        <v>13.2</v>
      </c>
      <c r="Y11" s="10">
        <v>12.4</v>
      </c>
      <c r="Z11" s="10">
        <v>11.5</v>
      </c>
      <c r="AA11" s="10">
        <v>12.5</v>
      </c>
      <c r="AB11" s="10">
        <v>13.3</v>
      </c>
      <c r="AC11" s="20">
        <v>12.5</v>
      </c>
    </row>
    <row r="12" spans="1:264" x14ac:dyDescent="0.25">
      <c r="C12" s="13" t="s">
        <v>11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64" x14ac:dyDescent="0.25">
      <c r="C13" s="13" t="s">
        <v>12</v>
      </c>
      <c r="D13" s="10">
        <v>20</v>
      </c>
      <c r="E13" s="10">
        <v>14.1</v>
      </c>
      <c r="F13" s="10">
        <v>19.100000000000001</v>
      </c>
      <c r="G13" s="10">
        <v>13.9</v>
      </c>
      <c r="H13" s="10">
        <v>19.3</v>
      </c>
      <c r="I13" s="10">
        <v>13.4</v>
      </c>
      <c r="J13" s="10">
        <v>19.3</v>
      </c>
      <c r="K13" s="10">
        <v>13.6</v>
      </c>
      <c r="L13" s="10">
        <v>19</v>
      </c>
      <c r="M13" s="10">
        <v>13.4</v>
      </c>
      <c r="N13" s="10">
        <v>19.8</v>
      </c>
      <c r="O13" s="10">
        <v>13.5</v>
      </c>
      <c r="P13" s="10">
        <v>20.7</v>
      </c>
      <c r="Q13" s="10">
        <v>13.9</v>
      </c>
      <c r="R13" s="10">
        <v>20.6</v>
      </c>
      <c r="S13" s="10">
        <v>14.2</v>
      </c>
      <c r="T13" s="10">
        <v>20.6</v>
      </c>
      <c r="U13" s="10">
        <v>13.7</v>
      </c>
      <c r="V13" s="10">
        <v>19.7</v>
      </c>
      <c r="W13" s="10">
        <v>13.7</v>
      </c>
      <c r="X13" s="10">
        <v>19.3</v>
      </c>
      <c r="Y13" s="10">
        <v>13.7</v>
      </c>
      <c r="Z13" s="10">
        <v>18</v>
      </c>
      <c r="AA13" s="10">
        <v>13.9</v>
      </c>
      <c r="AB13" s="10">
        <v>18.7</v>
      </c>
      <c r="AC13" s="10">
        <v>14</v>
      </c>
    </row>
    <row r="14" spans="1:264" x14ac:dyDescent="0.25">
      <c r="A14" t="s">
        <v>6</v>
      </c>
      <c r="B14">
        <v>0</v>
      </c>
      <c r="C14" s="10">
        <v>30</v>
      </c>
      <c r="D14" s="10">
        <v>24.6</v>
      </c>
      <c r="E14" s="10">
        <v>15</v>
      </c>
      <c r="F14" s="20">
        <v>21</v>
      </c>
      <c r="G14" s="10">
        <v>14</v>
      </c>
      <c r="H14" s="10">
        <v>23.6</v>
      </c>
      <c r="I14" s="10">
        <v>14.7</v>
      </c>
      <c r="J14" s="10">
        <v>19.100000000000001</v>
      </c>
      <c r="K14" s="10">
        <v>14.6</v>
      </c>
      <c r="L14" s="10">
        <v>18.3</v>
      </c>
      <c r="M14" s="10">
        <v>15.9</v>
      </c>
      <c r="N14" s="10">
        <v>21.1</v>
      </c>
      <c r="O14" s="10">
        <v>15</v>
      </c>
      <c r="P14" s="10">
        <v>21.3</v>
      </c>
      <c r="Q14" s="10">
        <v>16.2</v>
      </c>
      <c r="R14" s="10">
        <v>20.399999999999999</v>
      </c>
      <c r="S14" s="10">
        <v>16.3</v>
      </c>
      <c r="T14" s="10">
        <v>18.7</v>
      </c>
      <c r="U14" s="10">
        <v>17</v>
      </c>
      <c r="V14" s="10">
        <v>16.3</v>
      </c>
      <c r="W14" s="10">
        <v>16.7</v>
      </c>
      <c r="X14" s="10">
        <v>18.7</v>
      </c>
      <c r="Y14" s="10">
        <v>15.4</v>
      </c>
      <c r="Z14" s="10">
        <v>18.600000000000001</v>
      </c>
      <c r="AA14" s="10">
        <v>14.6</v>
      </c>
      <c r="AB14" s="10">
        <v>18</v>
      </c>
      <c r="AC14" s="10">
        <v>17.3</v>
      </c>
    </row>
    <row r="15" spans="1:264" x14ac:dyDescent="0.25">
      <c r="A15" t="s">
        <v>7</v>
      </c>
      <c r="B15">
        <v>30</v>
      </c>
      <c r="C15" s="10">
        <v>90</v>
      </c>
      <c r="D15" s="10">
        <v>21.9</v>
      </c>
      <c r="E15" s="10">
        <v>16.8</v>
      </c>
      <c r="F15" s="10">
        <v>21.3</v>
      </c>
      <c r="G15" s="10">
        <v>15.2</v>
      </c>
      <c r="H15" s="10">
        <v>21.4</v>
      </c>
      <c r="I15" s="10">
        <v>16.100000000000001</v>
      </c>
      <c r="J15" s="10">
        <v>31.8</v>
      </c>
      <c r="K15" s="10">
        <v>12.2</v>
      </c>
      <c r="L15" s="10">
        <v>32.1</v>
      </c>
      <c r="M15" s="10">
        <v>13.9</v>
      </c>
      <c r="N15" s="10">
        <v>32.6</v>
      </c>
      <c r="O15" s="10">
        <v>12.4</v>
      </c>
      <c r="P15" s="10">
        <v>31.1</v>
      </c>
      <c r="Q15" s="10">
        <v>13.6</v>
      </c>
      <c r="R15" s="10">
        <v>33.799999999999997</v>
      </c>
      <c r="S15" s="10">
        <v>13.5</v>
      </c>
      <c r="T15" s="10">
        <v>28.4</v>
      </c>
      <c r="U15" s="10">
        <v>13.5</v>
      </c>
      <c r="V15" s="10">
        <v>35.700000000000003</v>
      </c>
      <c r="W15" s="10">
        <v>14</v>
      </c>
      <c r="X15" s="10">
        <v>25.8</v>
      </c>
      <c r="Y15" s="10">
        <v>13.7</v>
      </c>
      <c r="Z15" s="10">
        <v>23.7</v>
      </c>
      <c r="AA15" s="10">
        <v>14</v>
      </c>
      <c r="AB15" s="10">
        <v>28.1</v>
      </c>
      <c r="AC15" s="10">
        <v>14.1</v>
      </c>
    </row>
    <row r="16" spans="1:264" x14ac:dyDescent="0.25">
      <c r="A16" t="s">
        <v>8</v>
      </c>
      <c r="B16">
        <v>90</v>
      </c>
      <c r="C16" s="10">
        <v>365</v>
      </c>
      <c r="D16" s="10">
        <v>27.2</v>
      </c>
      <c r="E16" s="10">
        <v>15.4</v>
      </c>
      <c r="F16" s="10">
        <v>22.9</v>
      </c>
      <c r="G16" s="10">
        <v>15.7</v>
      </c>
      <c r="H16" s="20">
        <v>24.5</v>
      </c>
      <c r="I16" s="10">
        <v>12.6</v>
      </c>
      <c r="J16" s="10">
        <v>23.5</v>
      </c>
      <c r="K16" s="10">
        <v>17.899999999999999</v>
      </c>
      <c r="L16" s="10">
        <v>23</v>
      </c>
      <c r="M16" s="10">
        <v>14.6</v>
      </c>
      <c r="N16" s="10">
        <v>23.2</v>
      </c>
      <c r="O16" s="10">
        <v>14.4</v>
      </c>
      <c r="P16" s="10">
        <v>25.5</v>
      </c>
      <c r="Q16" s="10">
        <v>14.2</v>
      </c>
      <c r="R16" s="10">
        <v>24.7</v>
      </c>
      <c r="S16" s="10">
        <v>19.5</v>
      </c>
      <c r="T16" s="10">
        <v>24.7</v>
      </c>
      <c r="U16" s="10">
        <v>14.9</v>
      </c>
      <c r="V16" s="10">
        <v>24.3</v>
      </c>
      <c r="W16" s="10">
        <v>15.8</v>
      </c>
      <c r="X16" s="10">
        <v>25.1</v>
      </c>
      <c r="Y16" s="10">
        <v>14.6</v>
      </c>
      <c r="Z16" s="10">
        <v>19.7</v>
      </c>
      <c r="AA16" s="10">
        <v>14.7</v>
      </c>
      <c r="AB16" s="10">
        <v>25.6</v>
      </c>
      <c r="AC16" s="10">
        <v>14.8</v>
      </c>
    </row>
    <row r="17" spans="1:29" x14ac:dyDescent="0.25">
      <c r="A17" t="s">
        <v>9</v>
      </c>
      <c r="B17">
        <v>365</v>
      </c>
      <c r="C17" s="10">
        <v>1825</v>
      </c>
      <c r="D17" s="10">
        <v>19.5</v>
      </c>
      <c r="E17" s="10">
        <v>15.6</v>
      </c>
      <c r="F17" s="10">
        <v>19.100000000000001</v>
      </c>
      <c r="G17" s="10">
        <v>15.1</v>
      </c>
      <c r="H17" s="10">
        <v>19.100000000000001</v>
      </c>
      <c r="I17" s="10">
        <v>15.1</v>
      </c>
      <c r="J17" s="10">
        <v>19.8</v>
      </c>
      <c r="K17" s="10">
        <v>14.5</v>
      </c>
      <c r="L17" s="10">
        <v>20</v>
      </c>
      <c r="M17" s="10">
        <v>14.1</v>
      </c>
      <c r="N17" s="10">
        <v>21.2</v>
      </c>
      <c r="O17" s="10">
        <v>14.8</v>
      </c>
      <c r="P17" s="10">
        <v>22.1</v>
      </c>
      <c r="Q17" s="10">
        <v>14.7</v>
      </c>
      <c r="R17" s="10">
        <v>21.9</v>
      </c>
      <c r="S17" s="10">
        <v>15.4</v>
      </c>
      <c r="T17" s="10">
        <v>22.7</v>
      </c>
      <c r="U17" s="10">
        <v>14.7</v>
      </c>
      <c r="V17" s="10">
        <v>21.5</v>
      </c>
      <c r="W17" s="10">
        <v>14.3</v>
      </c>
      <c r="X17" s="10">
        <v>21</v>
      </c>
      <c r="Y17" s="10">
        <v>14.4</v>
      </c>
      <c r="Z17" s="10">
        <v>19.399999999999999</v>
      </c>
      <c r="AA17" s="10">
        <v>14.5</v>
      </c>
      <c r="AB17" s="10">
        <v>19.8</v>
      </c>
      <c r="AC17" s="10">
        <v>15.1</v>
      </c>
    </row>
    <row r="18" spans="1:29" x14ac:dyDescent="0.25">
      <c r="A18" t="s">
        <v>10</v>
      </c>
      <c r="B18">
        <v>1825</v>
      </c>
      <c r="C18" s="10">
        <v>1826</v>
      </c>
      <c r="D18" s="10">
        <v>14.5</v>
      </c>
      <c r="E18" s="10">
        <v>13</v>
      </c>
      <c r="F18" s="21">
        <v>14.8</v>
      </c>
      <c r="G18" s="10">
        <v>13</v>
      </c>
      <c r="H18" s="10">
        <v>14.9</v>
      </c>
      <c r="I18" s="10">
        <v>12.7</v>
      </c>
      <c r="J18" s="10">
        <v>14.8</v>
      </c>
      <c r="K18" s="10">
        <v>12.8</v>
      </c>
      <c r="L18" s="10">
        <v>14.6</v>
      </c>
      <c r="M18" s="10">
        <v>12.9</v>
      </c>
      <c r="N18" s="10">
        <v>14.5</v>
      </c>
      <c r="O18" s="10">
        <v>12.7</v>
      </c>
      <c r="P18" s="10">
        <v>14.9</v>
      </c>
      <c r="Q18" s="10">
        <v>13.5</v>
      </c>
      <c r="R18" s="10">
        <v>15.2</v>
      </c>
      <c r="S18" s="10">
        <v>13.1</v>
      </c>
      <c r="T18" s="10">
        <v>15.2</v>
      </c>
      <c r="U18" s="10">
        <v>13.3</v>
      </c>
      <c r="V18" s="10">
        <v>15.5</v>
      </c>
      <c r="W18" s="10">
        <v>13.4</v>
      </c>
      <c r="X18" s="10">
        <v>15.1</v>
      </c>
      <c r="Y18" s="10">
        <v>13.4</v>
      </c>
      <c r="Z18" s="10">
        <v>15</v>
      </c>
      <c r="AA18" s="10">
        <v>13.7</v>
      </c>
      <c r="AB18" s="10">
        <v>15.3</v>
      </c>
      <c r="AC18" s="10">
        <v>13.7</v>
      </c>
    </row>
    <row r="19" spans="1:29" x14ac:dyDescent="0.25">
      <c r="C19" s="17" t="s">
        <v>22</v>
      </c>
      <c r="D19" s="17"/>
      <c r="E19" s="17"/>
      <c r="F19" s="17"/>
      <c r="G19" s="17"/>
    </row>
  </sheetData>
  <dataConsolidate/>
  <mergeCells count="2">
    <mergeCell ref="C1:G1"/>
    <mergeCell ref="C2:G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9"/>
  <sheetViews>
    <sheetView tabSelected="1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H3" sqref="H3"/>
    </sheetView>
  </sheetViews>
  <sheetFormatPr defaultRowHeight="15" x14ac:dyDescent="0.25"/>
  <cols>
    <col min="1" max="1" width="0.85546875" customWidth="1"/>
    <col min="2" max="2" width="16.140625" hidden="1" customWidth="1"/>
    <col min="3" max="3" width="20.140625" bestFit="1" customWidth="1"/>
    <col min="4" max="4" width="12.28515625" customWidth="1"/>
    <col min="5" max="5" width="18.7109375" customWidth="1"/>
    <col min="6" max="6" width="13.42578125" bestFit="1" customWidth="1"/>
    <col min="7" max="7" width="19.140625" bestFit="1" customWidth="1"/>
    <col min="8" max="8" width="16.5703125" bestFit="1" customWidth="1"/>
    <col min="9" max="9" width="16.5703125" customWidth="1"/>
    <col min="10" max="10" width="16.140625" bestFit="1" customWidth="1"/>
    <col min="11" max="11" width="16.140625" customWidth="1"/>
  </cols>
  <sheetData>
    <row r="1" spans="2:11" ht="3" customHeight="1" x14ac:dyDescent="0.25">
      <c r="G1" s="6"/>
    </row>
    <row r="2" spans="2:11" s="1" customFormat="1" ht="73.5" customHeight="1" x14ac:dyDescent="0.25">
      <c r="B2" s="3" t="s">
        <v>20</v>
      </c>
      <c r="C2" s="3" t="s">
        <v>13</v>
      </c>
      <c r="D2" s="3" t="s">
        <v>14</v>
      </c>
      <c r="E2" s="3" t="s">
        <v>19</v>
      </c>
      <c r="F2" s="3" t="s">
        <v>15</v>
      </c>
      <c r="G2" s="3" t="s">
        <v>16</v>
      </c>
      <c r="H2" s="3" t="s">
        <v>17</v>
      </c>
      <c r="I2" s="3" t="s">
        <v>25</v>
      </c>
      <c r="J2" s="3" t="s">
        <v>18</v>
      </c>
      <c r="K2" s="3" t="s">
        <v>23</v>
      </c>
    </row>
    <row r="3" spans="2:11" x14ac:dyDescent="0.25">
      <c r="B3" s="2"/>
      <c r="C3" s="4">
        <v>111</v>
      </c>
      <c r="D3" s="8">
        <v>38738</v>
      </c>
      <c r="E3" s="7">
        <v>9</v>
      </c>
      <c r="F3" s="5" t="s">
        <v>2</v>
      </c>
      <c r="G3" s="7">
        <v>20</v>
      </c>
      <c r="H3" s="19">
        <f>INDEX('Рыночные ставки'!$D$7:$AC$18,MATCH(K3,'Рыночные ставки'!$B$7:$B$11)+IF(E3=9,7,0),IFERROR(MATCH(D3,'Рыночные ставки'!$D$3:$AC$3,0),MATCH(D3,'Рыночные ставки'!$D$3:$AC$3))+(F3&lt;&gt;"KZT")+1)</f>
        <v>21</v>
      </c>
      <c r="I3" s="19">
        <f>'Рыночные ставки'!F14</f>
        <v>21</v>
      </c>
      <c r="J3" s="8">
        <v>38753</v>
      </c>
      <c r="K3" s="9">
        <f>(J3-D3)</f>
        <v>15</v>
      </c>
    </row>
    <row r="4" spans="2:11" x14ac:dyDescent="0.25">
      <c r="B4" s="2"/>
      <c r="C4" s="4">
        <v>222</v>
      </c>
      <c r="D4" s="8">
        <v>38773</v>
      </c>
      <c r="E4" s="7">
        <v>9</v>
      </c>
      <c r="F4" s="5" t="s">
        <v>2</v>
      </c>
      <c r="G4" s="7">
        <v>17</v>
      </c>
      <c r="H4" s="19">
        <f>INDEX('Рыночные ставки'!$D$7:$AC$18,MATCH(K4,'Рыночные ставки'!$B$7:$B$11)+IF(E4=9,7,0),IFERROR(MATCH(D4,'Рыночные ставки'!$D$3:$AC$3,0),MATCH(D4,'Рыночные ставки'!$D$3:$AC$3))+(F4&lt;&gt;"KZT")+1)</f>
        <v>24.5</v>
      </c>
      <c r="I4" s="19">
        <f>'Рыночные ставки'!H16</f>
        <v>24.5</v>
      </c>
      <c r="J4" s="8">
        <v>39018</v>
      </c>
      <c r="K4" s="9">
        <f>(J4-D4)</f>
        <v>245</v>
      </c>
    </row>
    <row r="5" spans="2:11" x14ac:dyDescent="0.25">
      <c r="B5" s="2"/>
      <c r="C5" s="4">
        <v>333</v>
      </c>
      <c r="D5" s="8">
        <v>39076</v>
      </c>
      <c r="E5" s="7">
        <v>6</v>
      </c>
      <c r="F5" s="5" t="s">
        <v>21</v>
      </c>
      <c r="G5" s="7">
        <v>15</v>
      </c>
      <c r="H5" s="19">
        <f>INDEX('Рыночные ставки'!$D$7:$AC$18,MATCH(K5,'Рыночные ставки'!$B$7:$B$11)+IF(E5=9,7,0),IFERROR(MATCH(D5,'Рыночные ставки'!$D$3:$AC$3,0),MATCH(D5,'Рыночные ставки'!$D$3:$AC$3))+(F5&lt;&gt;"KZT")+1)</f>
        <v>12.5</v>
      </c>
      <c r="I5" s="19">
        <f>'Рыночные ставки'!AC11</f>
        <v>12.5</v>
      </c>
      <c r="J5" s="8">
        <v>43263</v>
      </c>
      <c r="K5" s="9">
        <f>(J5-D5)</f>
        <v>4187</v>
      </c>
    </row>
    <row r="6" spans="2:11" x14ac:dyDescent="0.25">
      <c r="B6" s="2"/>
      <c r="C6" s="4">
        <v>444</v>
      </c>
      <c r="D6" s="8">
        <v>38825</v>
      </c>
      <c r="E6" s="7">
        <v>5</v>
      </c>
      <c r="F6" s="5" t="s">
        <v>2</v>
      </c>
      <c r="G6" s="7">
        <v>10</v>
      </c>
      <c r="H6" s="19">
        <f>INDEX('Рыночные ставки'!$D$7:$AC$18,MATCH(K6,'Рыночные ставки'!$B$7:$B$11)+IF(E6=9,7,0),IFERROR(MATCH(D6,'Рыночные ставки'!$D$3:$AC$3,0),MATCH(D6,'Рыночные ставки'!$D$3:$AC$3))+(F6&lt;&gt;"KZT")+1)</f>
        <v>12.5</v>
      </c>
      <c r="I6" s="19">
        <f>'Рыночные ставки'!M8</f>
        <v>9.9</v>
      </c>
      <c r="J6" s="8">
        <v>38872</v>
      </c>
      <c r="K6" s="9">
        <f>(J6-D6)</f>
        <v>47</v>
      </c>
    </row>
    <row r="7" spans="2:11" x14ac:dyDescent="0.25">
      <c r="B7" s="2"/>
      <c r="C7" s="4">
        <v>555</v>
      </c>
      <c r="D7" s="8">
        <v>38883</v>
      </c>
      <c r="E7" s="7">
        <v>4</v>
      </c>
      <c r="F7" s="5" t="s">
        <v>21</v>
      </c>
      <c r="G7" s="7">
        <v>15</v>
      </c>
      <c r="H7" s="19">
        <f>INDEX('Рыночные ставки'!$D$7:$AC$18,MATCH(K7,'Рыночные ставки'!$B$7:$B$11)+IF(E7=9,7,0),IFERROR(MATCH(D7,'Рыночные ставки'!$D$3:$AC$3,0),MATCH(D7,'Рыночные ставки'!$D$3:$AC$3))+(F7&lt;&gt;"KZT")+1)</f>
        <v>11.2</v>
      </c>
      <c r="I7" s="19">
        <f>'Рыночные ставки'!Q9</f>
        <v>11.2</v>
      </c>
      <c r="J7" s="8">
        <v>39095</v>
      </c>
      <c r="K7" s="9">
        <f>(J7-D7)</f>
        <v>212</v>
      </c>
    </row>
    <row r="9" spans="2:11" ht="31.5" customHeight="1" x14ac:dyDescent="0.25">
      <c r="E9" s="18" t="s">
        <v>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R1638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Рыночные ставки</vt:lpstr>
      <vt:lpstr>Для заполнения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Галиев Жулдызбек Албанович</dc:creator>
  <cp:lastModifiedBy>Elena</cp:lastModifiedBy>
  <dcterms:created xsi:type="dcterms:W3CDTF">2016-06-02T09:22:43Z</dcterms:created>
  <dcterms:modified xsi:type="dcterms:W3CDTF">2016-06-09T08:13:21Z</dcterms:modified>
</cp:coreProperties>
</file>