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Лист1!$A$2:$D$12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C19" i="1"/>
  <c r="D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19" i="1" l="1"/>
  <c r="E4" i="1"/>
  <c r="E5" i="1"/>
  <c r="E6" i="1"/>
  <c r="E7" i="1"/>
  <c r="E8" i="1"/>
  <c r="E9" i="1"/>
  <c r="E10" i="1"/>
  <c r="E11" i="1"/>
  <c r="E12" i="1"/>
  <c r="E3" i="1"/>
  <c r="D4" i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<sst xmlns="http://schemas.openxmlformats.org/spreadsheetml/2006/main" count="20" uniqueCount="9">
  <si>
    <t>Дата</t>
  </si>
  <si>
    <t>кран</t>
  </si>
  <si>
    <t>муфта</t>
  </si>
  <si>
    <t>Наименование</t>
  </si>
  <si>
    <t>кол-во</t>
  </si>
  <si>
    <t>месяц</t>
  </si>
  <si>
    <t>Исходная форма</t>
  </si>
  <si>
    <t>Необходимо разнести по месяцам и годам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</si>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</sst>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24"/>
  <sheetViews>
    <sheetView tabSelected="1" zoomScale="85" zoomScaleNormal="85" workbookViewId="0">
      <selection activeCell="E19" sqref="E19"/>
    </sheetView>
  </sheetViews>
  <sheetFormatPr defaultRowHeight="15" x14ac:dyDescent="0.25"/>
  <cols>
    <col min="1" max="1" width="15" customWidth="1"/>
    <col min="2" max="2" width="18.140625" customWidth="1"/>
    <col min="3" max="3" width="14.28515625" customWidth="1"/>
  </cols>
  <sheetData>
    <row r="1" spans="1:25" x14ac:dyDescent="0.25">
      <c r="H1" t="s">
        <v>6</v>
      </c>
    </row>
    <row r="2" spans="1:25" x14ac:dyDescent="0.25">
      <c r="A2" t="s">
        <v>0</v>
      </c>
      <c r="B2" t="s">
        <v>3</v>
      </c>
      <c r="C2" t="s">
        <v>4</v>
      </c>
      <c r="D2" t="s">
        <v>5</v>
      </c>
      <c r="E2" t="s">
        <v>8</v>
      </c>
    </row>
    <row r="3" spans="1:25" x14ac:dyDescent="0.25">
      <c r="A3" s="1">
        <v>42007</v>
      </c>
      <c r="B3" t="s">
        <v>1</v>
      </c>
      <c r="C3">
        <v>40</v>
      </c>
      <c r="D3">
        <f>IF(ISBLANK(A3),0,MONTH(A3))</f>
        <v>1</v>
      </c>
      <c r="E3">
        <f>IF(ISBLANK(A3),0,YEAR(A3))</f>
        <v>2015</v>
      </c>
    </row>
    <row r="4" spans="1:25" x14ac:dyDescent="0.25">
      <c r="A4" s="1">
        <v>42049</v>
      </c>
      <c r="B4" t="s">
        <v>2</v>
      </c>
      <c r="C4">
        <v>20</v>
      </c>
      <c r="D4">
        <f t="shared" ref="D4:D12" si="0">IF(ISBLANK(A4),0,MONTH(A4))</f>
        <v>2</v>
      </c>
      <c r="E4">
        <f t="shared" ref="E4:E12" si="1">IF(ISBLANK(A4),0,YEAR(A4))</f>
        <v>2015</v>
      </c>
    </row>
    <row r="5" spans="1:25" x14ac:dyDescent="0.25">
      <c r="A5" s="1">
        <v>42055</v>
      </c>
      <c r="B5" t="s">
        <v>1</v>
      </c>
      <c r="C5">
        <v>60</v>
      </c>
      <c r="D5">
        <f t="shared" si="0"/>
        <v>2</v>
      </c>
      <c r="E5">
        <f t="shared" si="1"/>
        <v>2015</v>
      </c>
    </row>
    <row r="6" spans="1:25" x14ac:dyDescent="0.25">
      <c r="A6" s="1">
        <v>42166</v>
      </c>
      <c r="B6" t="s">
        <v>2</v>
      </c>
      <c r="C6">
        <v>40</v>
      </c>
      <c r="D6">
        <f t="shared" si="0"/>
        <v>6</v>
      </c>
      <c r="E6">
        <f t="shared" si="1"/>
        <v>2015</v>
      </c>
    </row>
    <row r="7" spans="1:25" x14ac:dyDescent="0.25">
      <c r="A7" s="1">
        <v>42358</v>
      </c>
      <c r="B7" t="s">
        <v>1</v>
      </c>
      <c r="C7">
        <v>120</v>
      </c>
      <c r="D7">
        <f t="shared" si="0"/>
        <v>12</v>
      </c>
      <c r="E7">
        <f t="shared" si="1"/>
        <v>2015</v>
      </c>
    </row>
    <row r="8" spans="1:25" x14ac:dyDescent="0.25">
      <c r="A8" s="1">
        <v>42379</v>
      </c>
      <c r="B8" t="s">
        <v>2</v>
      </c>
      <c r="C8">
        <v>30</v>
      </c>
      <c r="D8">
        <f t="shared" si="0"/>
        <v>1</v>
      </c>
      <c r="E8">
        <f t="shared" si="1"/>
        <v>2016</v>
      </c>
    </row>
    <row r="9" spans="1:25" x14ac:dyDescent="0.25">
      <c r="A9" s="1">
        <v>42390</v>
      </c>
      <c r="B9" t="s">
        <v>1</v>
      </c>
      <c r="C9">
        <v>40</v>
      </c>
      <c r="D9">
        <f t="shared" si="0"/>
        <v>1</v>
      </c>
      <c r="E9">
        <f t="shared" si="1"/>
        <v>2016</v>
      </c>
    </row>
    <row r="10" spans="1:25" x14ac:dyDescent="0.25">
      <c r="A10" s="1">
        <v>42415</v>
      </c>
      <c r="B10" t="s">
        <v>2</v>
      </c>
      <c r="C10">
        <v>60</v>
      </c>
      <c r="D10">
        <f t="shared" si="0"/>
        <v>2</v>
      </c>
      <c r="E10">
        <f t="shared" si="1"/>
        <v>2016</v>
      </c>
    </row>
    <row r="11" spans="1:25" x14ac:dyDescent="0.25">
      <c r="A11" s="1">
        <v>42443</v>
      </c>
      <c r="B11" t="s">
        <v>1</v>
      </c>
      <c r="C11">
        <v>90</v>
      </c>
      <c r="D11">
        <f t="shared" si="0"/>
        <v>3</v>
      </c>
      <c r="E11">
        <f t="shared" si="1"/>
        <v>2016</v>
      </c>
    </row>
    <row r="12" spans="1:25" x14ac:dyDescent="0.25">
      <c r="A12" s="1">
        <v>42535</v>
      </c>
      <c r="B12" t="s">
        <v>1</v>
      </c>
      <c r="C12">
        <v>10</v>
      </c>
      <c r="D12">
        <f t="shared" si="0"/>
        <v>6</v>
      </c>
      <c r="E12">
        <f t="shared" si="1"/>
        <v>2016</v>
      </c>
    </row>
    <row r="14" spans="1:25" x14ac:dyDescent="0.25">
      <c r="C14" t="s">
        <v>7</v>
      </c>
    </row>
    <row r="16" spans="1:25" x14ac:dyDescent="0.25">
      <c r="B16" s="5">
        <v>2015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>
        <v>2016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5"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  <c r="L17" s="2">
        <v>11</v>
      </c>
      <c r="M17" s="2">
        <v>12</v>
      </c>
      <c r="N17" s="3">
        <v>1</v>
      </c>
      <c r="O17" s="3">
        <v>2</v>
      </c>
      <c r="P17" s="3">
        <v>3</v>
      </c>
      <c r="Q17" s="3">
        <v>4</v>
      </c>
      <c r="R17" s="3">
        <v>5</v>
      </c>
      <c r="S17" s="3">
        <v>6</v>
      </c>
      <c r="T17" s="3">
        <v>7</v>
      </c>
      <c r="U17" s="3">
        <v>8</v>
      </c>
      <c r="V17" s="3">
        <v>9</v>
      </c>
      <c r="W17" s="3">
        <v>10</v>
      </c>
      <c r="X17" s="3">
        <v>11</v>
      </c>
      <c r="Y17" s="3">
        <v>12</v>
      </c>
    </row>
    <row r="18" spans="1:25" x14ac:dyDescent="0.25">
      <c r="A18" t="s">
        <v>3</v>
      </c>
    </row>
    <row r="19" spans="1:25" x14ac:dyDescent="0.25">
      <c r="A19" t="s">
        <v>2</v>
      </c>
      <c r="B19" s="4">
        <f>SUMPRODUCT((TEXT($A$3:$A$12,"МГГГ")=B$17&amp;MAX($B$16:B$16))*$C$3:$C$12*($B$3:$B$12=$A19))</f>
        <v>0</v>
      </c>
      <c r="C19" s="4">
        <f>SUMPRODUCT((TEXT($A$3:$A$12,"МГГГ")=C$17&amp;MAX($B$16:C$16))*$C$3:$C$12*($B$3:$B$12=$A19))</f>
        <v>0</v>
      </c>
      <c r="D19" s="4">
        <f>SUMPRODUCT((TEXT($A$3:$A$12,"МГГГ")=D$17&amp;MAX($B$16:D$16))*$C$3:$C$12*($B$3:$B$12=$A19))</f>
        <v>0</v>
      </c>
      <c r="E19" s="4">
        <f>SUMPRODUCT((TEXT($A$3:$A$12,"МГГГ")=E$17&amp;MAX($B$16:E$16))*$C$3:$C$12*($B$3:$B$12=$A19))</f>
        <v>0</v>
      </c>
      <c r="F19" s="4">
        <f>SUMPRODUCT((TEXT($A$3:$A$12,"МГГГ")=F$17&amp;MAX($B$16:F$16))*$C$3:$C$12*($B$3:$B$12=$A19))</f>
        <v>0</v>
      </c>
      <c r="G19" s="4">
        <f>SUMPRODUCT((TEXT($A$3:$A$12,"МГГГ")=G$17&amp;MAX($B$16:G$16))*$C$3:$C$12*($B$3:$B$12=$A19))</f>
        <v>0</v>
      </c>
      <c r="H19" s="4">
        <f>SUMPRODUCT((TEXT($A$3:$A$12,"МГГГ")=H$17&amp;MAX($B$16:H$16))*$C$3:$C$12*($B$3:$B$12=$A19))</f>
        <v>0</v>
      </c>
      <c r="I19" s="4">
        <f>SUMPRODUCT((TEXT($A$3:$A$12,"МГГГ")=I$17&amp;MAX($B$16:I$16))*$C$3:$C$12*($B$3:$B$12=$A19))</f>
        <v>0</v>
      </c>
      <c r="J19" s="4">
        <f>SUMPRODUCT((TEXT($A$3:$A$12,"МГГГ")=J$17&amp;MAX($B$16:J$16))*$C$3:$C$12*($B$3:$B$12=$A19))</f>
        <v>0</v>
      </c>
      <c r="K19" s="4">
        <f>SUMPRODUCT((TEXT($A$3:$A$12,"МГГГ")=K$17&amp;MAX($B$16:K$16))*$C$3:$C$12*($B$3:$B$12=$A19))</f>
        <v>0</v>
      </c>
      <c r="L19" s="4">
        <f>SUMPRODUCT((TEXT($A$3:$A$12,"МГГГ")=L$17&amp;MAX($B$16:L$16))*$C$3:$C$12*($B$3:$B$12=$A19))</f>
        <v>0</v>
      </c>
      <c r="M19" s="4">
        <f>SUMPRODUCT((TEXT($A$3:$A$12,"МГГГ")=M$17&amp;MAX($B$16:M$16))*$C$3:$C$12*($B$3:$B$12=$A19))</f>
        <v>0</v>
      </c>
      <c r="N19" s="4">
        <f>SUMPRODUCT((TEXT($A$3:$A$12,"МГГГ")=N$17&amp;MAX($B$16:N$16))*$C$3:$C$12*($B$3:$B$12=$A19))</f>
        <v>0</v>
      </c>
      <c r="O19" s="4">
        <f>SUMPRODUCT((TEXT($A$3:$A$12,"МГГГ")=O$17&amp;MAX($B$16:O$16))*$C$3:$C$12*($B$3:$B$12=$A19))</f>
        <v>0</v>
      </c>
      <c r="P19" s="4">
        <f>SUMPRODUCT((TEXT($A$3:$A$12,"МГГГ")=P$17&amp;MAX($B$16:P$16))*$C$3:$C$12*($B$3:$B$12=$A19))</f>
        <v>0</v>
      </c>
      <c r="Q19" s="4">
        <f>SUMPRODUCT((TEXT($A$3:$A$12,"МГГГ")=Q$17&amp;MAX($B$16:Q$16))*$C$3:$C$12*($B$3:$B$12=$A19))</f>
        <v>0</v>
      </c>
      <c r="R19" s="4">
        <f>SUMPRODUCT((TEXT($A$3:$A$12,"МГГГ")=R$17&amp;MAX($B$16:R$16))*$C$3:$C$12*($B$3:$B$12=$A19))</f>
        <v>0</v>
      </c>
      <c r="S19" s="4">
        <f>SUMPRODUCT((TEXT($A$3:$A$12,"МГГГ")=S$17&amp;MAX($B$16:S$16))*$C$3:$C$12*($B$3:$B$12=$A19))</f>
        <v>0</v>
      </c>
      <c r="T19" s="4">
        <f>SUMPRODUCT((TEXT($A$3:$A$12,"МГГГ")=T$17&amp;MAX($B$16:T$16))*$C$3:$C$12*($B$3:$B$12=$A19))</f>
        <v>0</v>
      </c>
      <c r="U19" s="4">
        <f>SUMPRODUCT((TEXT($A$3:$A$12,"МГГГ")=U$17&amp;MAX($B$16:U$16))*$C$3:$C$12*($B$3:$B$12=$A19))</f>
        <v>0</v>
      </c>
      <c r="V19" s="4">
        <f>SUMPRODUCT((TEXT($A$3:$A$12,"МГГГ")=V$17&amp;MAX($B$16:V$16))*$C$3:$C$12*($B$3:$B$12=$A19))</f>
        <v>0</v>
      </c>
      <c r="W19" s="4">
        <f>SUMPRODUCT((TEXT($A$3:$A$12,"МГГГ")=W$17&amp;MAX($B$16:W$16))*$C$3:$C$12*($B$3:$B$12=$A19))</f>
        <v>0</v>
      </c>
      <c r="X19" s="4">
        <f>SUMPRODUCT((TEXT($A$3:$A$12,"МГГГ")=X$17&amp;MAX($B$16:X$16))*$C$3:$C$12*($B$3:$B$12=$A19))</f>
        <v>0</v>
      </c>
      <c r="Y19" s="4">
        <f>SUMPRODUCT((TEXT($A$3:$A$12,"МГГГ")=Y$17&amp;MAX($B$16:Y$16))*$C$3:$C$12*($B$3:$B$12=$A19))</f>
        <v>0</v>
      </c>
    </row>
    <row r="20" spans="1:25" x14ac:dyDescent="0.25">
      <c r="A20" t="s">
        <v>1</v>
      </c>
      <c r="B20" s="4">
        <f>SUMPRODUCT((TEXT($A$3:$A$12,"МГГГ")=B$17&amp;MAX($B$16:B$16))*$C$3:$C$12*($B$3:$B$12=$A20))</f>
        <v>0</v>
      </c>
      <c r="C20" s="4">
        <f>SUMPRODUCT((TEXT($A$3:$A$12,"МГГГ")=C$17&amp;MAX($B$16:C$16))*$C$3:$C$12*($B$3:$B$12=$A20))</f>
        <v>0</v>
      </c>
      <c r="D20" s="4">
        <f>SUMPRODUCT((TEXT($A$3:$A$12,"МГГГ")=D$17&amp;MAX($B$16:D$16))*$C$3:$C$12*($B$3:$B$12=$A20))</f>
        <v>0</v>
      </c>
      <c r="E20" s="4">
        <f>SUMPRODUCT((TEXT($A$3:$A$12,"МГГГ")=E$17&amp;MAX($B$16:E$16))*$C$3:$C$12*($B$3:$B$12=$A20))</f>
        <v>0</v>
      </c>
      <c r="F20" s="4">
        <f>SUMPRODUCT((TEXT($A$3:$A$12,"МГГГ")=F$17&amp;MAX($B$16:F$16))*$C$3:$C$12*($B$3:$B$12=$A20))</f>
        <v>0</v>
      </c>
      <c r="G20" s="4">
        <f>SUMPRODUCT((TEXT($A$3:$A$12,"МГГГ")=G$17&amp;MAX($B$16:G$16))*$C$3:$C$12*($B$3:$B$12=$A20))</f>
        <v>0</v>
      </c>
      <c r="H20" s="4">
        <f>SUMPRODUCT((TEXT($A$3:$A$12,"МГГГ")=H$17&amp;MAX($B$16:H$16))*$C$3:$C$12*($B$3:$B$12=$A20))</f>
        <v>0</v>
      </c>
      <c r="I20" s="4">
        <f>SUMPRODUCT((TEXT($A$3:$A$12,"МГГГ")=I$17&amp;MAX($B$16:I$16))*$C$3:$C$12*($B$3:$B$12=$A20))</f>
        <v>0</v>
      </c>
      <c r="J20" s="4">
        <f>SUMPRODUCT((TEXT($A$3:$A$12,"МГГГ")=J$17&amp;MAX($B$16:J$16))*$C$3:$C$12*($B$3:$B$12=$A20))</f>
        <v>0</v>
      </c>
      <c r="K20" s="4">
        <f>SUMPRODUCT((TEXT($A$3:$A$12,"МГГГ")=K$17&amp;MAX($B$16:K$16))*$C$3:$C$12*($B$3:$B$12=$A20))</f>
        <v>0</v>
      </c>
      <c r="L20" s="4">
        <f>SUMPRODUCT((TEXT($A$3:$A$12,"МГГГ")=L$17&amp;MAX($B$16:L$16))*$C$3:$C$12*($B$3:$B$12=$A20))</f>
        <v>0</v>
      </c>
      <c r="M20" s="4">
        <f>SUMPRODUCT((TEXT($A$3:$A$12,"МГГГ")=M$17&amp;MAX($B$16:M$16))*$C$3:$C$12*($B$3:$B$12=$A20))</f>
        <v>0</v>
      </c>
      <c r="N20" s="4">
        <f>SUMPRODUCT((TEXT($A$3:$A$12,"МГГГ")=N$17&amp;MAX($B$16:N$16))*$C$3:$C$12*($B$3:$B$12=$A20))</f>
        <v>0</v>
      </c>
      <c r="O20" s="4">
        <f>SUMPRODUCT((TEXT($A$3:$A$12,"МГГГ")=O$17&amp;MAX($B$16:O$16))*$C$3:$C$12*($B$3:$B$12=$A20))</f>
        <v>0</v>
      </c>
      <c r="P20" s="4">
        <f>SUMPRODUCT((TEXT($A$3:$A$12,"МГГГ")=P$17&amp;MAX($B$16:P$16))*$C$3:$C$12*($B$3:$B$12=$A20))</f>
        <v>0</v>
      </c>
      <c r="Q20" s="4">
        <f>SUMPRODUCT((TEXT($A$3:$A$12,"МГГГ")=Q$17&amp;MAX($B$16:Q$16))*$C$3:$C$12*($B$3:$B$12=$A20))</f>
        <v>0</v>
      </c>
      <c r="R20" s="4">
        <f>SUMPRODUCT((TEXT($A$3:$A$12,"МГГГ")=R$17&amp;MAX($B$16:R$16))*$C$3:$C$12*($B$3:$B$12=$A20))</f>
        <v>0</v>
      </c>
      <c r="S20" s="4">
        <f>SUMPRODUCT((TEXT($A$3:$A$12,"МГГГ")=S$17&amp;MAX($B$16:S$16))*$C$3:$C$12*($B$3:$B$12=$A20))</f>
        <v>0</v>
      </c>
      <c r="T20" s="4">
        <f>SUMPRODUCT((TEXT($A$3:$A$12,"МГГГ")=T$17&amp;MAX($B$16:T$16))*$C$3:$C$12*($B$3:$B$12=$A20))</f>
        <v>0</v>
      </c>
      <c r="U20" s="4">
        <f>SUMPRODUCT((TEXT($A$3:$A$12,"МГГГ")=U$17&amp;MAX($B$16:U$16))*$C$3:$C$12*($B$3:$B$12=$A20))</f>
        <v>0</v>
      </c>
      <c r="V20" s="4">
        <f>SUMPRODUCT((TEXT($A$3:$A$12,"МГГГ")=V$17&amp;MAX($B$16:V$16))*$C$3:$C$12*($B$3:$B$12=$A20))</f>
        <v>0</v>
      </c>
      <c r="W20" s="4">
        <f>SUMPRODUCT((TEXT($A$3:$A$12,"МГГГ")=W$17&amp;MAX($B$16:W$16))*$C$3:$C$12*($B$3:$B$12=$A20))</f>
        <v>0</v>
      </c>
      <c r="X20" s="4">
        <f>SUMPRODUCT((TEXT($A$3:$A$12,"МГГГ")=X$17&amp;MAX($B$16:X$16))*$C$3:$C$12*($B$3:$B$12=$A20))</f>
        <v>0</v>
      </c>
      <c r="Y20" s="4">
        <f>SUMPRODUCT((TEXT($A$3:$A$12,"МГГГ")=Y$17&amp;MAX($B$16:Y$16))*$C$3:$C$12*($B$3:$B$12=$A20))</f>
        <v>0</v>
      </c>
    </row>
    <row r="23" spans="1:25" x14ac:dyDescent="0.25">
      <c r="C23">
        <v>20</v>
      </c>
      <c r="G23">
        <v>40</v>
      </c>
      <c r="N23">
        <v>30</v>
      </c>
      <c r="O23">
        <v>60</v>
      </c>
    </row>
    <row r="24" spans="1:25" x14ac:dyDescent="0.25">
      <c r="B24">
        <v>40</v>
      </c>
      <c r="C24">
        <v>60</v>
      </c>
      <c r="M24">
        <v>120</v>
      </c>
      <c r="N24">
        <v>40</v>
      </c>
      <c r="P24">
        <v>90</v>
      </c>
      <c r="S24">
        <v>10</v>
      </c>
    </row>
  </sheetData>
  <autoFilter ref="A2:D12"/>
  <mergeCells count="2">
    <mergeCell ref="B16:M16"/>
    <mergeCell ref="N16:Y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Kravchenko Sergiy</cp:lastModifiedBy>
  <dcterms:created xsi:type="dcterms:W3CDTF">2016-06-14T07:04:55Z</dcterms:created>
  <dcterms:modified xsi:type="dcterms:W3CDTF">2016-06-14T11:22:57Z</dcterms:modified>
</cp:coreProperties>
</file>