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45" windowWidth="28620" windowHeight="12660"/>
  </bookViews>
  <sheets>
    <sheet name="Овощи Рейсы" sheetId="1" r:id="rId1"/>
  </sheets>
  <externalReferences>
    <externalReference r:id="rId2"/>
  </externalReferences>
  <definedNames>
    <definedName name="myDate">"14.04.2015"</definedName>
    <definedName name="Print_Area" localSheetId="0">'Овощи Рейсы'!$A$1:$Q$313</definedName>
    <definedName name="Z_1DC0B36E_BF7E_4003_9E82_08F123D1E81A_.wvu.Cols" localSheetId="0" hidden="1">'Овощи Рейсы'!$O:$Q</definedName>
    <definedName name="Z_1DC0B36E_BF7E_4003_9E82_08F123D1E81A_.wvu.PrintArea" localSheetId="0" hidden="1">'Овощи Рейсы'!$A$1:$R$313</definedName>
    <definedName name="Z_1DC0B36E_BF7E_4003_9E82_08F123D1E81A_.wvu.Rows" localSheetId="0" hidden="1">'Овощи Рейсы'!$36:$45,'Овощи Рейсы'!$60:$60,'Овощи Рейсы'!$86:$89,'Овощи Рейсы'!$105:$106,'Овощи Рейсы'!$116:$116,'Овощи Рейсы'!$131:$134,'Овощи Рейсы'!$176:$180,'Овощи Рейсы'!$219:$226,'Овощи Рейсы'!$267:$273,'Овощи Рейсы'!$316:$320,'Овощи Рейсы'!$336:$336,'Овощи Рейсы'!$361:$367,'Овощи Рейсы'!$407:$413,'Овощи Рейсы'!$471:$471,'Овощи Рейсы'!$538:$542,'Овощи Рейсы'!$581:$588,'Овощи Рейсы'!$627:$646,'Овощи Рейсы'!$661:$661,'Овощи Рейсы'!$684:$689,'Овощи Рейсы'!$728:$731</definedName>
    <definedName name="Z_26235E46_DB0C_4EA7_8635_AD1009618041_.wvu.Cols" localSheetId="0" hidden="1">'Овощи Рейсы'!$O:$R</definedName>
    <definedName name="Z_26235E46_DB0C_4EA7_8635_AD1009618041_.wvu.Rows" localSheetId="0" hidden="1">'Овощи Рейсы'!$18:$45,'Овощи Рейсы'!$63:$89,'Овощи Рейсы'!$108:$135,'Овощи Рейсы'!$154:$180,'Овощи Рейсы'!$197:$227,'Овощи Рейсы'!$246:$274,'Овощи Рейсы'!$293:$321,'Овощи Рейсы'!$340:$368,'Овощи Рейсы'!$387:$415</definedName>
    <definedName name="Z_26DDF4DC_FC33_444F_9104_F2339E8CF28B_.wvu.Cols" localSheetId="0" hidden="1">'Овощи Рейсы'!$O:$Q</definedName>
    <definedName name="Z_26DDF4DC_FC33_444F_9104_F2339E8CF28B_.wvu.PrintArea" localSheetId="0" hidden="1">'Овощи Рейсы'!$A$1:$R$313</definedName>
    <definedName name="Z_26DDF4DC_FC33_444F_9104_F2339E8CF28B_.wvu.Rows" localSheetId="0" hidden="1">'Овощи Рейсы'!$36:$45,'Овощи Рейсы'!$60:$60,'Овощи Рейсы'!$86:$89,'Овощи Рейсы'!$105:$106,'Овощи Рейсы'!$116:$116,'Овощи Рейсы'!$131:$134,'Овощи Рейсы'!$176:$180,'Овощи Рейсы'!$219:$226,'Овощи Рейсы'!$267:$273,'Овощи Рейсы'!$316:$320,'Овощи Рейсы'!$336:$336,'Овощи Рейсы'!$361:$367,'Овощи Рейсы'!$407:$413,'Овощи Рейсы'!$471:$471,'Овощи Рейсы'!$538:$542,'Овощи Рейсы'!$581:$588,'Овощи Рейсы'!$627:$646,'Овощи Рейсы'!$661:$661,'Овощи Рейсы'!$684:$689,'Овощи Рейсы'!$728:$731</definedName>
    <definedName name="Z_3BCEDB00_4062_482B_9028_9B6DE8D11949_.wvu.Cols" localSheetId="0" hidden="1">'Овощи Рейсы'!$O:$R</definedName>
    <definedName name="Z_3BCEDB00_4062_482B_9028_9B6DE8D11949_.wvu.PrintArea" localSheetId="0" hidden="1">'Овощи Рейсы'!$A$1:$N$313</definedName>
    <definedName name="Z_3BCEDB00_4062_482B_9028_9B6DE8D11949_.wvu.Rows" localSheetId="0" hidden="1">'Овощи Рейсы'!$18:$45,'Овощи Рейсы'!$63:$89,'Овощи Рейсы'!$108:$135,'Овощи Рейсы'!$154:$180,'Овощи Рейсы'!$197:$227,'Овощи Рейсы'!$246:$274,'Овощи Рейсы'!$293:$321,'Овощи Рейсы'!$340:$368,'Овощи Рейсы'!$387:$415</definedName>
    <definedName name="Z_47190C20_9538_48BD_B145_C6767DA78E9A_.wvu.Cols" localSheetId="0" hidden="1">'Овощи Рейсы'!$O:$R</definedName>
    <definedName name="Z_47190C20_9538_48BD_B145_C6767DA78E9A_.wvu.Rows" localSheetId="0" hidden="1">'Овощи Рейсы'!$18:$45,'Овощи Рейсы'!$63:$89,'Овощи Рейсы'!$108:$135,'Овощи Рейсы'!$154:$180,'Овощи Рейсы'!$197:$227,'Овощи Рейсы'!$246:$274,'Овощи Рейсы'!$293:$321,'Овощи Рейсы'!$340:$368,'Овощи Рейсы'!$387:$415</definedName>
    <definedName name="Z_51EF9000_44D9_40ED_A513_642C6283264A_.wvu.Cols" localSheetId="0" hidden="1">'Овощи Рейсы'!$O:$R</definedName>
    <definedName name="Z_51EF9000_44D9_40ED_A513_642C6283264A_.wvu.PrintArea" localSheetId="0" hidden="1">'Овощи Рейсы'!$A$1:$N$313</definedName>
    <definedName name="Z_51EF9000_44D9_40ED_A513_642C6283264A_.wvu.Rows" localSheetId="0" hidden="1">'Овощи Рейсы'!$18:$45,'Овощи Рейсы'!$63:$89,'Овощи Рейсы'!$108:$135,'Овощи Рейсы'!$154:$180,'Овощи Рейсы'!$197:$227,'Овощи Рейсы'!$246:$274,'Овощи Рейсы'!$293:$321,'Овощи Рейсы'!$340:$368,'Овощи Рейсы'!$387:$415</definedName>
    <definedName name="Z_53B8E29F_D863_4DA8_BF21_D14A68B42C41_.wvu.Cols" localSheetId="0" hidden="1">'Овощи Рейсы'!$O:$R</definedName>
    <definedName name="Z_53B8E29F_D863_4DA8_BF21_D14A68B42C41_.wvu.Rows" localSheetId="0" hidden="1">'Овощи Рейсы'!$18:$45,'Овощи Рейсы'!$63:$89,'Овощи Рейсы'!$108:$135,'Овощи Рейсы'!$154:$180,'Овощи Рейсы'!$197:$227,'Овощи Рейсы'!$246:$274,'Овощи Рейсы'!$293:$321,'Овощи Рейсы'!$340:$368,'Овощи Рейсы'!$387:$415</definedName>
    <definedName name="Z_62CEB81B_B5DE_492B_BC6C_332AFB171772_.wvu.Cols" localSheetId="0" hidden="1">'Овощи Рейсы'!$O:$R</definedName>
    <definedName name="Z_62CEB81B_B5DE_492B_BC6C_332AFB171772_.wvu.PrintArea" localSheetId="0" hidden="1">'Овощи Рейсы'!$A$1:$R$313</definedName>
    <definedName name="Z_62CEB81B_B5DE_492B_BC6C_332AFB171772_.wvu.Rows" localSheetId="0" hidden="1">'Овощи Рейсы'!$18:$45,'Овощи Рейсы'!$63:$89,'Овощи Рейсы'!$108:$135,'Овощи Рейсы'!$154:$180,'Овощи Рейсы'!$197:$227,'Овощи Рейсы'!$246:$274,'Овощи Рейсы'!$293:$321,'Овощи Рейсы'!$340:$368,'Овощи Рейсы'!$387:$415</definedName>
    <definedName name="Z_65FECF06_FF84_4DC6_9AA8_A5D4E3437AB2_.wvu.Cols" localSheetId="0" hidden="1">'Овощи Рейсы'!$O:$Q</definedName>
    <definedName name="Z_65FECF06_FF84_4DC6_9AA8_A5D4E3437AB2_.wvu.PrintArea" localSheetId="0" hidden="1">'Овощи Рейсы'!$A$1:$R$313</definedName>
    <definedName name="Z_65FECF06_FF84_4DC6_9AA8_A5D4E3437AB2_.wvu.Rows" localSheetId="0" hidden="1">'Овощи Рейсы'!$36:$45,'Овощи Рейсы'!$60:$60,'Овощи Рейсы'!$86:$89,'Овощи Рейсы'!$105:$106,'Овощи Рейсы'!$116:$116,'Овощи Рейсы'!$131:$134,'Овощи Рейсы'!$176:$180,'Овощи Рейсы'!$219:$226,'Овощи Рейсы'!$267:$273,'Овощи Рейсы'!$316:$320,'Овощи Рейсы'!$336:$336,'Овощи Рейсы'!$361:$367,'Овощи Рейсы'!$407:$413,'Овощи Рейсы'!$471:$471,'Овощи Рейсы'!$538:$542,'Овощи Рейсы'!$581:$588,'Овощи Рейсы'!$627:$646,'Овощи Рейсы'!$661:$661,'Овощи Рейсы'!$684:$689,'Овощи Рейсы'!$728:$731</definedName>
    <definedName name="Z_6848AAF5_862D_4041_AAE0_C828F53C6412_.wvu.Cols" localSheetId="0" hidden="1">'Овощи Рейсы'!$O:$Q</definedName>
    <definedName name="Z_6848AAF5_862D_4041_AAE0_C828F53C6412_.wvu.PrintArea" localSheetId="0" hidden="1">'Овощи Рейсы'!$A$1:$R$313</definedName>
    <definedName name="Z_6848AAF5_862D_4041_AAE0_C828F53C6412_.wvu.Rows" localSheetId="0" hidden="1">'Овощи Рейсы'!$36:$45,'Овощи Рейсы'!$60:$60,'Овощи Рейсы'!$86:$89,'Овощи Рейсы'!$105:$106,'Овощи Рейсы'!$116:$116,'Овощи Рейсы'!$131:$134,'Овощи Рейсы'!$176:$180,'Овощи Рейсы'!$219:$226,'Овощи Рейсы'!$267:$273,'Овощи Рейсы'!$316:$320,'Овощи Рейсы'!$336:$336,'Овощи Рейсы'!$361:$367,'Овощи Рейсы'!$407:$413,'Овощи Рейсы'!$471:$471,'Овощи Рейсы'!$538:$542,'Овощи Рейсы'!$581:$588,'Овощи Рейсы'!$627:$646,'Овощи Рейсы'!$661:$661,'Овощи Рейсы'!$684:$689,'Овощи Рейсы'!$728:$731</definedName>
    <definedName name="Z_70F71F3C_BC64_44BA_B7B6_0E0E0527BEA8_.wvu.Cols" localSheetId="0" hidden="1">'Овощи Рейсы'!$O:$R</definedName>
    <definedName name="Z_70F71F3C_BC64_44BA_B7B6_0E0E0527BEA8_.wvu.PrintArea" localSheetId="0" hidden="1">'Овощи Рейсы'!$A$1:$R$313</definedName>
    <definedName name="Z_70F71F3C_BC64_44BA_B7B6_0E0E0527BEA8_.wvu.Rows" localSheetId="0" hidden="1">'Овощи Рейсы'!$18:$45,'Овощи Рейсы'!$63:$89,'Овощи Рейсы'!$108:$135,'Овощи Рейсы'!$154:$180,'Овощи Рейсы'!$197:$227,'Овощи Рейсы'!$246:$274,'Овощи Рейсы'!$293:$321,'Овощи Рейсы'!$340:$368,'Овощи Рейсы'!$387:$415</definedName>
    <definedName name="Z_77A889AC_93DB_4AC5_A1B2_787B53CBAC7F_.wvu.Cols" localSheetId="0" hidden="1">'Овощи Рейсы'!$O:$R</definedName>
    <definedName name="Z_77A889AC_93DB_4AC5_A1B2_787B53CBAC7F_.wvu.Rows" localSheetId="0" hidden="1">'Овощи Рейсы'!$18:$45,'Овощи Рейсы'!$63:$89,'Овощи Рейсы'!$108:$135,'Овощи Рейсы'!$154:$180,'Овощи Рейсы'!$197:$227,'Овощи Рейсы'!$246:$274,'Овощи Рейсы'!$293:$321,'Овощи Рейсы'!$340:$368,'Овощи Рейсы'!$387:$415,'Овощи Рейсы'!$472:$472</definedName>
    <definedName name="Z_854336FE_ACAE_437D_A37E_4B575722C639_.wvu.Cols" localSheetId="0" hidden="1">'Овощи Рейсы'!$O:$Q</definedName>
    <definedName name="Z_854336FE_ACAE_437D_A37E_4B575722C639_.wvu.PrintArea" localSheetId="0" hidden="1">'Овощи Рейсы'!$A$1:$R$313</definedName>
    <definedName name="Z_854336FE_ACAE_437D_A37E_4B575722C639_.wvu.Rows" localSheetId="0" hidden="1">'Овощи Рейсы'!$36:$45,'Овощи Рейсы'!$60:$60,'Овощи Рейсы'!$86:$89,'Овощи Рейсы'!$105:$106,'Овощи Рейсы'!$116:$116,'Овощи Рейсы'!$131:$134,'Овощи Рейсы'!$176:$180,'Овощи Рейсы'!$219:$226,'Овощи Рейсы'!$267:$273,'Овощи Рейсы'!$316:$320,'Овощи Рейсы'!$336:$336,'Овощи Рейсы'!$361:$367,'Овощи Рейсы'!$407:$413,'Овощи Рейсы'!$471:$471,'Овощи Рейсы'!$538:$542,'Овощи Рейсы'!$581:$588,'Овощи Рейсы'!$627:$646,'Овощи Рейсы'!$661:$661,'Овощи Рейсы'!$684:$689,'Овощи Рейсы'!$728:$731</definedName>
    <definedName name="Z_8786B824_ECC6_444F_A198_FFB8AE47EBDA_.wvu.Cols" localSheetId="0" hidden="1">'Овощи Рейсы'!$O:$R</definedName>
    <definedName name="Z_8786B824_ECC6_444F_A198_FFB8AE47EBDA_.wvu.PrintArea" localSheetId="0" hidden="1">'Овощи Рейсы'!$A$1:$N$313</definedName>
    <definedName name="Z_8786B824_ECC6_444F_A198_FFB8AE47EBDA_.wvu.Rows" localSheetId="0" hidden="1">'Овощи Рейсы'!$18:$45,'Овощи Рейсы'!$63:$89,'Овощи Рейсы'!$108:$135,'Овощи Рейсы'!$154:$180,'Овощи Рейсы'!$197:$227,'Овощи Рейсы'!$246:$274,'Овощи Рейсы'!$293:$321,'Овощи Рейсы'!$340:$368,'Овощи Рейсы'!$387:$415</definedName>
    <definedName name="Z_8F1B9D79_89E0_4521_B8DB_0292B9BA12BA_.wvu.Cols" localSheetId="0" hidden="1">'Овощи Рейсы'!$O:$Q</definedName>
    <definedName name="Z_8F1B9D79_89E0_4521_B8DB_0292B9BA12BA_.wvu.PrintArea" localSheetId="0" hidden="1">'Овощи Рейсы'!$A$1:$R$313</definedName>
    <definedName name="Z_8F1B9D79_89E0_4521_B8DB_0292B9BA12BA_.wvu.Rows" localSheetId="0" hidden="1">'Овощи Рейсы'!$36:$45,'Овощи Рейсы'!$60:$60,'Овощи Рейсы'!$86:$89,'Овощи Рейсы'!$105:$106,'Овощи Рейсы'!$116:$116,'Овощи Рейсы'!$131:$134,'Овощи Рейсы'!$176:$180,'Овощи Рейсы'!$219:$226,'Овощи Рейсы'!$267:$273,'Овощи Рейсы'!$316:$320,'Овощи Рейсы'!$336:$336,'Овощи Рейсы'!$361:$367,'Овощи Рейсы'!$407:$413,'Овощи Рейсы'!$471:$471,'Овощи Рейсы'!$538:$542,'Овощи Рейсы'!$581:$588,'Овощи Рейсы'!$627:$646,'Овощи Рейсы'!$661:$661,'Овощи Рейсы'!$684:$689,'Овощи Рейсы'!$728:$731</definedName>
    <definedName name="Z_98AA4998_FEE1_443A_A5B7_E50B4387225D_.wvu.PrintArea" localSheetId="0" hidden="1">'Овощи Рейсы'!$A$1:$R$313</definedName>
    <definedName name="Z_9AABC4D2_F171_4254_90EF_F5E48D3CBF9B_.wvu.Cols" localSheetId="0" hidden="1">'Овощи Рейсы'!$O:$Q</definedName>
    <definedName name="Z_9AABC4D2_F171_4254_90EF_F5E48D3CBF9B_.wvu.PrintArea" localSheetId="0" hidden="1">'Овощи Рейсы'!$A$1:$R$313</definedName>
    <definedName name="Z_9AABC4D2_F171_4254_90EF_F5E48D3CBF9B_.wvu.Rows" localSheetId="0" hidden="1">'Овощи Рейсы'!$36:$45,'Овощи Рейсы'!$60:$60,'Овощи Рейсы'!$86:$89,'Овощи Рейсы'!$105:$106,'Овощи Рейсы'!$116:$116,'Овощи Рейсы'!$131:$134,'Овощи Рейсы'!$176:$180,'Овощи Рейсы'!$219:$226,'Овощи Рейсы'!$267:$273,'Овощи Рейсы'!$316:$320,'Овощи Рейсы'!$336:$336,'Овощи Рейсы'!$361:$367,'Овощи Рейсы'!$407:$413,'Овощи Рейсы'!$471:$471,'Овощи Рейсы'!$538:$542,'Овощи Рейсы'!$581:$588,'Овощи Рейсы'!$627:$646,'Овощи Рейсы'!$661:$661,'Овощи Рейсы'!$684:$689,'Овощи Рейсы'!$728:$731</definedName>
    <definedName name="Z_9EE87F4D_ED20_487E_A549_F0857C400015_.wvu.Cols" localSheetId="0" hidden="1">'Овощи Рейсы'!$O:$R</definedName>
    <definedName name="Z_9EE87F4D_ED20_487E_A549_F0857C400015_.wvu.Rows" localSheetId="0" hidden="1">'Овощи Рейсы'!$18:$45,'Овощи Рейсы'!$63:$89,'Овощи Рейсы'!$108:$135,'Овощи Рейсы'!$154:$180,'Овощи Рейсы'!$197:$227,'Овощи Рейсы'!$246:$274,'Овощи Рейсы'!$293:$321,'Овощи Рейсы'!$340:$368,'Овощи Рейсы'!$387:$415,'Овощи Рейсы'!$472:$472</definedName>
    <definedName name="Z_AF127411_C053_4ACF_91A5_74857AC82F2C_.wvu.Cols" localSheetId="0" hidden="1">'Овощи Рейсы'!$O:$Q</definedName>
    <definedName name="Z_AF127411_C053_4ACF_91A5_74857AC82F2C_.wvu.PrintArea" localSheetId="0" hidden="1">'Овощи Рейсы'!$A$1:$R$313</definedName>
    <definedName name="Z_AF127411_C053_4ACF_91A5_74857AC82F2C_.wvu.Rows" localSheetId="0" hidden="1">'Овощи Рейсы'!$36:$45,'Овощи Рейсы'!$60:$60,'Овощи Рейсы'!$86:$89,'Овощи Рейсы'!$105:$106,'Овощи Рейсы'!$116:$116,'Овощи Рейсы'!$131:$134,'Овощи Рейсы'!$176:$180,'Овощи Рейсы'!$219:$226,'Овощи Рейсы'!$267:$273,'Овощи Рейсы'!$316:$320,'Овощи Рейсы'!$336:$336,'Овощи Рейсы'!$361:$367,'Овощи Рейсы'!$407:$413,'Овощи Рейсы'!$471:$471,'Овощи Рейсы'!$538:$542,'Овощи Рейсы'!$581:$588,'Овощи Рейсы'!$627:$646,'Овощи Рейсы'!$661:$661,'Овощи Рейсы'!$684:$689,'Овощи Рейсы'!$728:$731</definedName>
    <definedName name="Z_B5F5D877_F081_4122_88B1_254D88C52CCB_.wvu.Cols" localSheetId="0" hidden="1">'Овощи Рейсы'!$O:$R</definedName>
    <definedName name="Z_B5F5D877_F081_4122_88B1_254D88C52CCB_.wvu.Rows" localSheetId="0" hidden="1">'Овощи Рейсы'!$18:$45,'Овощи Рейсы'!$63:$89,'Овощи Рейсы'!$108:$135,'Овощи Рейсы'!$154:$180,'Овощи Рейсы'!$197:$227,'Овощи Рейсы'!$246:$274,'Овощи Рейсы'!$293:$321,'Овощи Рейсы'!$340:$368,'Овощи Рейсы'!$387:$415,'Овощи Рейсы'!$472:$472</definedName>
    <definedName name="Z_BF7402F4_1870_41FF_ACB5_D69665E372BD_.wvu.Cols" localSheetId="0" hidden="1">'Овощи Рейсы'!$O:$Q</definedName>
    <definedName name="Z_BF7402F4_1870_41FF_ACB5_D69665E372BD_.wvu.PrintArea" localSheetId="0" hidden="1">'Овощи Рейсы'!$A$1:$R$313</definedName>
    <definedName name="Z_BF7402F4_1870_41FF_ACB5_D69665E372BD_.wvu.Rows" localSheetId="0" hidden="1">'Овощи Рейсы'!$36:$45,'Овощи Рейсы'!$60:$60,'Овощи Рейсы'!$86:$89,'Овощи Рейсы'!$105:$106,'Овощи Рейсы'!$116:$116,'Овощи Рейсы'!$131:$134,'Овощи Рейсы'!$176:$180,'Овощи Рейсы'!$219:$226,'Овощи Рейсы'!$267:$273,'Овощи Рейсы'!$316:$320,'Овощи Рейсы'!$336:$336,'Овощи Рейсы'!$361:$367,'Овощи Рейсы'!$407:$413,'Овощи Рейсы'!$471:$471,'Овощи Рейсы'!$538:$542,'Овощи Рейсы'!$581:$588,'Овощи Рейсы'!$627:$646,'Овощи Рейсы'!$661:$661,'Овощи Рейсы'!$684:$689,'Овощи Рейсы'!$728:$731</definedName>
    <definedName name="Z_C7EE8967_EE02_4FF6_82E0_C0784D11D1F5_.wvu.Cols" localSheetId="0" hidden="1">'Овощи Рейсы'!$O:$R</definedName>
    <definedName name="Z_C7EE8967_EE02_4FF6_82E0_C0784D11D1F5_.wvu.PrintArea" localSheetId="0" hidden="1">'Овощи Рейсы'!$A$1:$N$313</definedName>
    <definedName name="Z_C7EE8967_EE02_4FF6_82E0_C0784D11D1F5_.wvu.Rows" localSheetId="0" hidden="1">'Овощи Рейсы'!$18:$45,'Овощи Рейсы'!$63:$89,'Овощи Рейсы'!$108:$135,'Овощи Рейсы'!$154:$180,'Овощи Рейсы'!$197:$227,'Овощи Рейсы'!$246:$274,'Овощи Рейсы'!$293:$321,'Овощи Рейсы'!$340:$368,'Овощи Рейсы'!$387:$415,'Овощи Рейсы'!$472:$472</definedName>
    <definedName name="Z_D764BC87_D88B_43BD_895A_E7307486189F_.wvu.Cols" localSheetId="0" hidden="1">'Овощи Рейсы'!$O:$R</definedName>
    <definedName name="Z_D764BC87_D88B_43BD_895A_E7307486189F_.wvu.PrintArea" localSheetId="0" hidden="1">'Овощи Рейсы'!$A$1:$R$313</definedName>
    <definedName name="Z_D764BC87_D88B_43BD_895A_E7307486189F_.wvu.Rows" localSheetId="0" hidden="1">'Овощи Рейсы'!$18:$45,'Овощи Рейсы'!$63:$89,'Овощи Рейсы'!$108:$135,'Овощи Рейсы'!$154:$180,'Овощи Рейсы'!$197:$227,'Овощи Рейсы'!$246:$274,'Овощи Рейсы'!$293:$321,'Овощи Рейсы'!$340:$368,'Овощи Рейсы'!$387:$415</definedName>
    <definedName name="Z_F6C3AEF5_515D_4231_9B7B_2A704FB0CB17_.wvu.Cols" localSheetId="0" hidden="1">'Овощи Рейсы'!$O:$Q</definedName>
    <definedName name="Z_F6C3AEF5_515D_4231_9B7B_2A704FB0CB17_.wvu.PrintArea" localSheetId="0" hidden="1">'Овощи Рейсы'!$A$1:$R$313</definedName>
    <definedName name="Z_F6C3AEF5_515D_4231_9B7B_2A704FB0CB17_.wvu.Rows" localSheetId="0" hidden="1">'Овощи Рейсы'!$36:$45,'Овощи Рейсы'!$60:$60,'Овощи Рейсы'!$86:$89,'Овощи Рейсы'!$105:$106,'Овощи Рейсы'!$116:$116,'Овощи Рейсы'!$131:$134,'Овощи Рейсы'!$176:$180,'Овощи Рейсы'!$219:$226,'Овощи Рейсы'!$267:$273,'Овощи Рейсы'!$316:$320,'Овощи Рейсы'!$336:$336,'Овощи Рейсы'!$361:$367,'Овощи Рейсы'!$407:$413,'Овощи Рейсы'!$471:$471,'Овощи Рейсы'!$538:$542,'Овощи Рейсы'!$581:$588,'Овощи Рейсы'!$627:$646,'Овощи Рейсы'!$661:$661,'Овощи Рейсы'!$684:$689,'Овощи Рейсы'!$728:$731</definedName>
    <definedName name="Z_F8BFB106_8371_44F9_8409_FA7A9703FC74_.wvu.Cols" localSheetId="0" hidden="1">'Овощи Рейсы'!$O:$R</definedName>
    <definedName name="Z_F8BFB106_8371_44F9_8409_FA7A9703FC74_.wvu.Rows" localSheetId="0" hidden="1">'Овощи Рейсы'!$18:$45,'Овощи Рейсы'!$63:$89,'Овощи Рейсы'!$108:$135,'Овощи Рейсы'!$154:$180,'Овощи Рейсы'!$197:$227,'Овощи Рейсы'!$246:$274,'Овощи Рейсы'!$293:$321,'Овощи Рейсы'!$340:$368,'Овощи Рейсы'!$387:$415</definedName>
    <definedName name="Артис">[1]ДляРасчетов!$AV$2:$AV$80</definedName>
    <definedName name="Брюква">[1]репаБр!$M$3:$Q$56</definedName>
    <definedName name="КапНУ">[1]ТоварныеГруппы!$F$101:$L$143</definedName>
    <definedName name="КапСВ">[1]ТоварныеГруппы!$C$101:$E$143</definedName>
    <definedName name="карт.второй">[1]ТоварныеГруппы!$F$2:$G$38</definedName>
    <definedName name="карт.основн">[1]ТоварныеГруппы!$H$2:$L$38</definedName>
    <definedName name="карт.отборн">[1]ТоварныеГруппы!$A$1:$A$60</definedName>
    <definedName name="КартОбыч">[1]КартОбыч!$A$1:$A$230</definedName>
    <definedName name="КартРан">[1]ТоварныеГруппы!$C$2:$E$38</definedName>
    <definedName name="кг1">([1]расчетыПрем!XEY1-[1]расчетыПрем!XEZ1*20-[1]расчетыПрем!XFA1*10-[1]расчетыПрем!XFB1*5-[1]расчетыПрем!XFC1*3-[1]расчетыПрем!XFD1*2)*(SIGN(ROUNDDOWN([1]расчетыПрем!XEY1,0)-[1]расчетыПрем!XEY1)+1)</definedName>
    <definedName name="кг10">ROUNDDOWN(([1]расчетыПрем!XFC1-[1]расчетыПрем!XFD1*20)/10, 0)*(SIGN(ROUNDDOWN([1]расчетыПрем!XFC1,0)-[1]расчетыПрем!XFC1)+1)</definedName>
    <definedName name="кг2">ROUNDDOWN((([1]расчетыПрем!XEZ1-[1]расчетыПрем!XFA1*20-[1]расчетыПрем!XFB1*10-[1]расчетыПрем!XFC1*5-[1]расчетыПрем!XFD1*3)/2),0)*(SIGN(ROUNDDOWN([1]расчетыПрем!XEZ1,0)-[1]расчетыПрем!XEZ1)+1)</definedName>
    <definedName name="кг20">ROUNDDOWN(([1]расчетыПрем!XFD1/20),0)*(SIGN(ROUNDDOWN([1]расчетыПрем!XFD1,0)-[1]расчетыПрем!XFD1)+1)</definedName>
    <definedName name="кг3">(ROUNDDOWN((([1]расчетыПрем!XFA1-[1]расчетыПрем!XFB1*20-[1]расчетыПрем!XFC1*10-[1]расчетыПрем!XFD1*5)/3),0)*(SIGN(([1]расчетыПрем!XFA1-[1]расчетыПрем!XFB1*20-[1]расчетыПрем!XFC1*10)-9)*-1)*SQRT(POWER(SIGN(([1]расчетыПрем!XFA1-[1]расчетыПрем!XFB1*20-[1]расчетыПрем!XFC1*10-[1]расчетыПрем!XFD1*5)-4),2)))*(SIGN(ROUNDDOWN([1]расчетыПрем!XFA1,0)-[1]расчетыПрем!XFA1)+1)</definedName>
    <definedName name="кг5">((SIGN(((([1]расчетыПрем!XFB1-[1]расчетыПрем!XFC1*20-[1]расчетыПрем!XFD1*10)/5)-1.2))*SIGN(((([1]расчетыПрем!XFB1-[1]расчетыПрем!XFC1*20-[1]расчетыПрем!XFD1*10)/5)-1.2)))*ROUNDUP(((SIGN(([1]расчетыПрем!XFB1-[1]расчетыПрем!XFC1*20-[1]расчетыПрем!XFD1*10)-5)+1)/2),0))*(SIGN(ROUNDDOWN([1]расчетыПрем!XFB1,0)-[1]расчетыПрем!XFB1)+1)</definedName>
    <definedName name="Мария2">[1]ДляРасчетов!$AT$2:$AT$53</definedName>
    <definedName name="моркВсе">[1]ТоварныеГруппы!$S$101:$AA$141</definedName>
    <definedName name="моркВыб">[1]ТоварныеГруппы!$Q$101:$R$141</definedName>
    <definedName name="Норпит">[1]ДляРасчетов!$AU$2:$AU$53</definedName>
    <definedName name="_xlnm.Print_Area" localSheetId="0">'Овощи Рейсы'!$A$1:$N$313</definedName>
    <definedName name="ог.дл">[1]ТоварныеГруппы!$Y$48:$AD$90</definedName>
    <definedName name="ог.св.">[1]ТоварныеГруппы!$AF$48:$AJ$90</definedName>
    <definedName name="ог.средн">[1]ТоварныеГруппы!$Q$48:$R$90</definedName>
    <definedName name="огурец">[1]ТоварныеГруппы!$S$48:$W$90</definedName>
    <definedName name="остаток">([1]расчетыПрем!XEX1-[1]расчетыПрем!XEY1*20-[1]расчетыПрем!XEZ1*10-[1]расчетыПрем!XFA1*5-[1]расчетыПрем!XFB1*3-[1]расчетыПрем!XFC1*2-[1]расчетыПрем!XFD1)</definedName>
    <definedName name="Репа">[1]репаБр!$H$3:$K$56</definedName>
    <definedName name="СписокПоРейсам">'[1]Рейсы Вторник'!$B$4:$T$28</definedName>
    <definedName name="Тип">[1]ДляРасчетов!$AZ$8:$AZ$9</definedName>
    <definedName name="типы">[1]заявки!$A$2:$B$298</definedName>
    <definedName name="Чеснок">[1]ТоварныеГруппы!$F$48:$L$90</definedName>
    <definedName name="Чеснок_1_сорт">[1]ТоварныеГруппы!$C$48:$E$90</definedName>
    <definedName name="ябл.обыч">[1]ТоварныеГруппы!$P$2:$U$36</definedName>
    <definedName name="ябл.позд">[1]ТоварныеГруппы!$V$2:$W$36</definedName>
    <definedName name="ябл.ранних">[1]ТоварныеГруппы!$X$2:$Y$36</definedName>
  </definedNames>
  <calcPr calcId="144525"/>
</workbook>
</file>

<file path=xl/calcChain.xml><?xml version="1.0" encoding="utf-8"?>
<calcChain xmlns="http://schemas.openxmlformats.org/spreadsheetml/2006/main">
  <c r="V2" i="1" l="1" a="1"/>
  <c r="V2" i="1" s="1"/>
  <c r="V3" i="1" a="1"/>
  <c r="V3" i="1"/>
  <c r="V4" i="1" a="1"/>
  <c r="V4" i="1" s="1"/>
  <c r="V5" i="1" a="1"/>
  <c r="V5" i="1"/>
  <c r="V6" i="1" a="1"/>
  <c r="V6" i="1" s="1"/>
  <c r="V7" i="1" a="1"/>
  <c r="V7" i="1"/>
  <c r="V8" i="1" a="1"/>
  <c r="V8" i="1" s="1"/>
  <c r="V9" i="1" a="1"/>
  <c r="V9" i="1"/>
  <c r="V10" i="1" a="1"/>
  <c r="V10" i="1" s="1"/>
  <c r="V11" i="1" a="1"/>
  <c r="V11" i="1"/>
  <c r="V12" i="1" a="1"/>
  <c r="V12" i="1" s="1"/>
  <c r="V13" i="1" a="1"/>
  <c r="V13" i="1"/>
  <c r="V14" i="1" a="1"/>
  <c r="V14" i="1" s="1"/>
  <c r="V15" i="1" a="1"/>
  <c r="V15" i="1" s="1"/>
  <c r="V1" i="1" a="1"/>
  <c r="V1" i="1" s="1"/>
  <c r="T275" i="1"/>
  <c r="T228" i="1"/>
  <c r="T181" i="1"/>
  <c r="T136" i="1"/>
  <c r="T91" i="1"/>
  <c r="T46" i="1"/>
  <c r="T1" i="1"/>
</calcChain>
</file>

<file path=xl/sharedStrings.xml><?xml version="1.0" encoding="utf-8"?>
<sst xmlns="http://schemas.openxmlformats.org/spreadsheetml/2006/main" count="2477" uniqueCount="129">
  <si>
    <t>№ 1</t>
  </si>
  <si>
    <t>Фортуна</t>
  </si>
  <si>
    <t>КАРТОФЕЛЬ</t>
  </si>
  <si>
    <t>КАПУСТА</t>
  </si>
  <si>
    <t>МОРКОВЬ</t>
  </si>
  <si>
    <t>СВЕКЛА</t>
  </si>
  <si>
    <t>ЛУК</t>
  </si>
  <si>
    <t>РЕПА</t>
  </si>
  <si>
    <t>КАП КВ.</t>
  </si>
  <si>
    <t>ОГУР СОЛ.</t>
  </si>
  <si>
    <t>Премиум</t>
  </si>
  <si>
    <t>Мария</t>
  </si>
  <si>
    <t>общая сумма</t>
  </si>
  <si>
    <t xml:space="preserve">картофель </t>
  </si>
  <si>
    <t>морковь</t>
  </si>
  <si>
    <t>лук</t>
  </si>
  <si>
    <t>кап кв</t>
  </si>
  <si>
    <t>капуста</t>
  </si>
  <si>
    <t>свекла</t>
  </si>
  <si>
    <t>репа</t>
  </si>
  <si>
    <t>ог сол</t>
  </si>
  <si>
    <t>1qw2ЕСЛИ(СЧЁТ(расчетыФортуна!$DQ$2:$DQ$26)&lt;1qw2СУММ(--ПСТР($C35:$C35&amp;"0/";1;ПОИСК("/";$C35:$C35&amp;"0/")-1));"";СЧЁТЕСЛИ(расчетыФортуна!$DQ$2:$DQ$26;НАИБОЛЬШИЙ((ПОИСКПОЗ(-расчетыФортуна!$DQ$2:$DQ$26;- расчетыФортуна!$DQ$2:$DQ$26;)1qw2СТРОКА(расчетыФортуна!$DQ$2:$DQ$26)-1)* расчетыФортуна!$DQ$2:$DQ$26;СТОЛБЕЦ(L35)))&amp;"/"&amp;НАИБОЛЬШИЙ((ПОИСКПОЗ(-расчетыФортуна!$DQ$2:$DQ$26;- расчетыФортуна!$DQ$2:$DQ$26;)1qw2СТРОКА(расчетыФортуна!$DQ$2:$DQ$26)-1)* расчетыФортуна!$DQ$2:$DQ$26;СТОЛБЕЦ(L35)))</t>
  </si>
  <si>
    <t>1qw2ЕСЛИ(СЧЁТ(расчетыФортуна!$DQ$2:$DQ$26)&lt;1qw2СУММ(--ПСТР($C35:$C35&amp;"0/";1;ПОИСК("/";$C35:$C35&amp;"0/")-1));"";СЧЁТЕСЛИ(расчетыФортуна!$DQ$2:$DQ$26;НАИБОЛЬШИЙ((ПОИСКПОЗ(-расчетыФортуна!$DQ$2:$DQ$26;- расчетыФортуна!$DQ$2:$DQ$26;)1qw2СТРОКА(расчетыФортуна!$DQ$2:$DQ$26)-1)* расчетыФортуна!$DQ$2:$DQ$26;СТОЛБЕЦ(M35)))&amp;"/"&amp;НАИБОЛЬШИЙ((ПОИСКПОЗ(-расчетыФортуна!$DQ$2:$DQ$26;- расчетыФортуна!$DQ$2:$DQ$26;)1qw2СТРОКА(расчетыФортуна!$DQ$2:$DQ$26)-1)* расчетыФортуна!$DQ$2:$DQ$26;СТОЛБЕЦ(M35)))</t>
  </si>
  <si>
    <t>1qw2ЕСЛИ(СЧЁТ(расчетыФортуна!$DP$2:$DP$26)&lt;1qw2СУММ(--ПСТР($C36:$C36&amp;"0/";1;ПОИСК("/";$C36:$C36&amp;"0/")-1));"";СЧЁТЕСЛИ(расчетыФортуна!$DP$2:$DP$26;НАИБОЛЬШИЙ((ПОИСКПОЗ(-расчетыФортуна!$DP$2:$DP$26;- расчетыФортуна!$DP$2:$DP$26;)1qw2СТРОКА(расчетыФортуна!$DP$2:$DP$26)-1)* расчетыФортуна!$DP$2:$DP$26;СТОЛБЕЦ(L36)))&amp;"/"&amp;НАИБОЛЬШИЙ((ПОИСКПОЗ(-расчетыФортуна!$DP$2:$DP$26;- расчетыФортуна!$DP$2:$DP$26;)1qw2СТРОКА(расчетыФортуна!$DP$2:$DP$26)-1)* расчетыФортуна!$DP$2:$DP$26;СТОЛБЕЦ(L36)))</t>
  </si>
  <si>
    <t>1qw2ЕСЛИ(СЧЁТ(расчетыФортуна!$DP$2:$DP$26)&lt;1qw2СУММ(--ПСТР($C36:$C36&amp;"0/";1;ПОИСК("/";$C36:$C36&amp;"0/")-1));"";СЧЁТЕСЛИ(расчетыФортуна!$DP$2:$DP$26;НАИБОЛЬШИЙ((ПОИСКПОЗ(-расчетыФортуна!$DP$2:$DP$26;- расчетыФортуна!$DP$2:$DP$26;)1qw2СТРОКА(расчетыФортуна!$DP$2:$DP$26)-1)* расчетыФортуна!$DP$2:$DP$26;СТОЛБЕЦ(M36)))&amp;"/"&amp;НАИБОЛЬШИЙ((ПОИСКПОЗ(-расчетыФортуна!$DP$2:$DP$26;- расчетыФортуна!$DP$2:$DP$26;)1qw2СТРОКА(расчетыФортуна!$DP$2:$DP$26)-1)* расчетыФортуна!$DP$2:$DP$26;СТОЛБЕЦ(M36)))</t>
  </si>
  <si>
    <t>1qw2ЕСЛИ(СЧЁТ(расчетыФортуна!$DR$2:$DR$26)&lt;1qw2СУММ(--ПСТР($C37:$C37&amp;"0/";1;ПОИСК("/";$C37:$C37&amp;"0/")-1));"";СЧЁТЕСЛИ(расчетыФортуна!$DR$2:$DR$26;НАИБОЛЬШИЙ((ПОИСКПОЗ(-расчетыФортуна!$DR$2:$DR$26;- расчетыФортуна!$DR$2:$DR$26;)1qw2СТРОКА(расчетыФортуна!$DR$2:$DR$26)-1)* расчетыФортуна!$DR$2:$DR$26;СТОЛБЕЦ(L37)))&amp;"/"&amp;НАИБОЛЬШИЙ((ПОИСКПОЗ(-расчетыФортуна!$DR$2:$DR$26;- расчетыФортуна!$DR$2:$DR$26;)1qw2СТРОКА(расчетыФортуна!$DR$2:$DR$26)-1)* расчетыФортуна!$DR$2:$DR$26;СТОЛБЕЦ(L37)))</t>
  </si>
  <si>
    <t>1qw2ЕСЛИ(СЧЁТ(расчетыФортуна!$DR$2:$DR$26)&lt;1qw2СУММ(--ПСТР($C37:$C37&amp;"0/";1;ПОИСК("/";$C37:$C37&amp;"0/")-1));"";СЧЁТЕСЛИ(расчетыФортуна!$DR$2:$DR$26;НАИБОЛЬШИЙ((ПОИСКПОЗ(-расчетыФортуна!$DR$2:$DR$26;- расчетыФортуна!$DR$2:$DR$26;)1qw2СТРОКА(расчетыФортуна!$DR$2:$DR$26)-1)* расчетыФортуна!$DR$2:$DR$26;СТОЛБЕЦ(M37)))&amp;"/"&amp;НАИБОЛЬШИЙ((ПОИСКПОЗ(-расчетыФортуна!$DR$2:$DR$26;- расчетыФортуна!$DR$2:$DR$26;)1qw2СТРОКА(расчетыФортуна!$DR$2:$DR$26)-1)* расчетыФортуна!$DR$2:$DR$26;СТОЛБЕЦ(M37)))</t>
  </si>
  <si>
    <t>1qw2ЕСЛИ(СЧЁТ(расчетыФортуна!$DK$2:$DK$26)&lt;1qw2СУММ(--ПСТР($C38:$C38&amp;"0/";1;ПОИСК("/";$C38:$C38&amp;"0/")-1));"";СЧЁТЕСЛИ(расчетыФортуна!$DK$2:$DK$26;НАИБОЛЬШИЙ((ПОИСКПОЗ(-расчетыФортуна!$DK$2:$DK$26;- расчетыФортуна!$DK$2:$DK$26;)1qw2СТРОКА(расчетыФортуна!$DK$2:$DK$26)-1)* расчетыФортуна!$DK$2:$DK$26;СТОЛБЕЦ(L38)))&amp;"/"&amp;НАИБОЛЬШИЙ((ПОИСКПОЗ(-расчетыФортуна!$DK$2:$DK$26;- расчетыФортуна!$DK$2:$DK$26;)1qw2СТРОКА(расчетыФортуна!$DK$2:$DK$26)-1)* расчетыФортуна!$DK$2:$DK$26;СТОЛБЕЦ(L38)))</t>
  </si>
  <si>
    <t>1qw2ЕСЛИ(СЧЁТ(расчетыФортуна!$DK$2:$DK$26)&lt;1qw2СУММ(--ПСТР($C38:$C38&amp;"0/";1;ПОИСК("/";$C38:$C38&amp;"0/")-1));"";СЧЁТЕСЛИ(расчетыФортуна!$DK$2:$DK$26;НАИБОЛЬШИЙ((ПОИСКПОЗ(-расчетыФортуна!$DK$2:$DK$26;- расчетыФортуна!$DK$2:$DK$26;)1qw2СТРОКА(расчетыФортуна!$DK$2:$DK$26)-1)* расчетыФортуна!$DK$2:$DK$26;СТОЛБЕЦ(M38)))&amp;"/"&amp;НАИБОЛЬШИЙ((ПОИСКПОЗ(-расчетыФортуна!$DK$2:$DK$26;- расчетыФортуна!$DK$2:$DK$26;)1qw2СТРОКА(расчетыФортуна!$DK$2:$DK$26)-1)* расчетыФортуна!$DK$2:$DK$26;СТОЛБЕЦ(M38)))</t>
  </si>
  <si>
    <t>1qw2ЕСЛИ(СЧЁТ(расчетыФортуна!$DN$2:$DN$26)&lt;1qw2СУММ(--ПСТР($C39:$C39&amp;"0/";1;ПОИСК("/";$C39:$C39&amp;"0/")-1));"";СЧЁТЕСЛИ(расчетыФортуна!$DN$2:$DN$26;НАИБОЛЬШИЙ((ПОИСКПОЗ(-расчетыФортуна!$DN$2:$DN$26;- расчетыФортуна!$DN$2:$DN$26;)1qw2СТРОКА(расчетыФортуна!$DN$2:$DN$26)-1)* расчетыФортуна!$DN$2:$DN$26;СТОЛБЕЦ(L39)))&amp;"/"&amp;НАИБОЛЬШИЙ((ПОИСКПОЗ(-расчетыФортуна!$DN$2:$DN$26;- расчетыФортуна!$DN$2:$DN$26;)1qw2СТРОКА(расчетыФортуна!$DN$2:$DN$26)-1)* расчетыФортуна!$DN$2:$DN$26;СТОЛБЕЦ(L39)))</t>
  </si>
  <si>
    <t>1qw2ЕСЛИ(СЧЁТ(расчетыФортуна!$DN$2:$DN$26)&lt;1qw2СУММ(--ПСТР($C39:$C39&amp;"0/";1;ПОИСК("/";$C39:$C39&amp;"0/")-1));"";СЧЁТЕСЛИ(расчетыФортуна!$DN$2:$DN$26;НАИБОЛЬШИЙ((ПОИСКПОЗ(-расчетыФортуна!$DN$2:$DN$26;- расчетыФортуна!$DN$2:$DN$26;)1qw2СТРОКА(расчетыФортуна!$DN$2:$DN$26)-1)* расчетыФортуна!$DN$2:$DN$26;СТОЛБЕЦ(M39)))&amp;"/"&amp;НАИБОЛЬШИЙ((ПОИСКПОЗ(-расчетыФортуна!$DN$2:$DN$26;- расчетыФортуна!$DN$2:$DN$26;)1qw2СТРОКА(расчетыФортуна!$DN$2:$DN$26)-1)* расчетыФортуна!$DN$2:$DN$26;СТОЛБЕЦ(M39)))</t>
  </si>
  <si>
    <t>1qw2ЕСЛИ(СЧЁТ(расчетыФортуна!$DJ$2:$DJ$26)&lt;1qw2СУММ(--ПСТР($C40:$C40&amp;"0/";1;ПОИСК("/";$C40:$C40&amp;"0/")-1));"";СЧЁТЕСЛИ(расчетыФортуна!$DJ$2:$DJ$26;НАИБОЛЬШИЙ((ПОИСКПОЗ(-расчетыФортуна!$DJ$2:$DJ$26;- расчетыФортуна!$DJ$2:$DJ$26;)1qw2СТРОКА(расчетыФортуна!$DJ$2:$DJ$26)-1)* расчетыФортуна!$DJ$2:$DJ$26;СТОЛБЕЦ(L40)))&amp;"/"&amp;НАИБОЛЬШИЙ((ПОИСКПОЗ(-расчетыФортуна!$DJ$2:$DJ$26;- расчетыФортуна!$DJ$2:$DJ$26;)1qw2СТРОКА(расчетыФортуна!$DJ$2:$DJ$26)-1)* расчетыФортуна!$DJ$2:$DJ$26;СТОЛБЕЦ(L40)))</t>
  </si>
  <si>
    <t>1qw2ЕСЛИ(СЧЁТ(расчетыФортуна!$DJ$2:$DJ$26)&lt;1qw2СУММ(--ПСТР($C40:$C40&amp;"0/";1;ПОИСК("/";$C40:$C40&amp;"0/")-1));"";СЧЁТЕСЛИ(расчетыФортуна!$DJ$2:$DJ$26;НАИБОЛЬШИЙ((ПОИСКПОЗ(-расчетыФортуна!$DJ$2:$DJ$26;- расчетыФортуна!$DJ$2:$DJ$26;)1qw2СТРОКА(расчетыФортуна!$DJ$2:$DJ$26)-1)* расчетыФортуна!$DJ$2:$DJ$26;СТОЛБЕЦ(M40)))&amp;"/"&amp;НАИБОЛЬШИЙ((ПОИСКПОЗ(-расчетыФортуна!$DJ$2:$DJ$26;- расчетыФортуна!$DJ$2:$DJ$26;)1qw2СТРОКА(расчетыФортуна!$DJ$2:$DJ$26)-1)* расчетыФортуна!$DJ$2:$DJ$26;СТОЛБЕЦ(M40)))</t>
  </si>
  <si>
    <t>1qw2ЕСЛИ(СЧЁТ(расчетыФортуна!$DL$2:$DL$26)&lt;1qw2СУММ(--ПСТР($C41:$C41&amp;"0/";1;ПОИСК("/";$C41:$C41&amp;"0/")-1));"";СЧЁТЕСЛИ(расчетыФортуна!$DL$2:$DL$26;НАИБОЛЬШИЙ((ПОИСКПОЗ(-расчетыФортуна!$DL$2:$DL$26;- расчетыФортуна!$DL$2:$DL$26;)1qw2СТРОКА(расчетыФортуна!$DL$2:$DL$26)-1)* расчетыФортуна!$DL$2:$DL$26;СТОЛБЕЦ(L41)))&amp;"/"&amp;НАИБОЛЬШИЙ((ПОИСКПОЗ(-расчетыФортуна!$DL$2:$DL$26;- расчетыФортуна!$DL$2:$DL$26;)1qw2СТРОКА(расчетыФортуна!$DL$2:$DL$26)-1)* расчетыФортуна!$DL$2:$DL$26;СТОЛБЕЦ(L41)))</t>
  </si>
  <si>
    <t>1qw2ЕСЛИ(СЧЁТ(расчетыФортуна!$DL$2:$DL$26)&lt;1qw2СУММ(--ПСТР($C41:$C41&amp;"0/";1;ПОИСК("/";$C41:$C41&amp;"0/")-1));"";СЧЁТЕСЛИ(расчетыФортуна!$DL$2:$DL$26;НАИБОЛЬШИЙ((ПОИСКПОЗ(-расчетыФортуна!$DL$2:$DL$26;- расчетыФортуна!$DL$2:$DL$26;)1qw2СТРОКА(расчетыФортуна!$DL$2:$DL$26)-1)* расчетыФортуна!$DL$2:$DL$26;СТОЛБЕЦ(M41)))&amp;"/"&amp;НАИБОЛЬШИЙ((ПОИСКПОЗ(-расчетыФортуна!$DL$2:$DL$26;- расчетыФортуна!$DL$2:$DL$26;)1qw2СТРОКА(расчетыФортуна!$DL$2:$DL$26)-1)* расчетыФортуна!$DL$2:$DL$26;СТОЛБЕЦ(M41)))</t>
  </si>
  <si>
    <t>№ 2</t>
  </si>
  <si>
    <t>№ 3</t>
  </si>
  <si>
    <t>Перемиум</t>
  </si>
  <si>
    <t>№ 4</t>
  </si>
  <si>
    <t>№ 5</t>
  </si>
  <si>
    <t>№ 6</t>
  </si>
  <si>
    <t>№ 7</t>
  </si>
  <si>
    <t>21.06.2016 Вторник</t>
  </si>
  <si>
    <t>Шевченко Э.В.</t>
  </si>
  <si>
    <t>0/25</t>
  </si>
  <si>
    <t>0/10</t>
  </si>
  <si>
    <t>0/5</t>
  </si>
  <si>
    <t>0/3</t>
  </si>
  <si>
    <t>0/2</t>
  </si>
  <si>
    <t>0/1</t>
  </si>
  <si>
    <t>25/0</t>
  </si>
  <si>
    <t>6/20</t>
  </si>
  <si>
    <t>6/10</t>
  </si>
  <si>
    <t>2/5</t>
  </si>
  <si>
    <t>1/3</t>
  </si>
  <si>
    <t>0/20</t>
  </si>
  <si>
    <t>4/5</t>
  </si>
  <si>
    <t>1/4</t>
  </si>
  <si>
    <t>24/0</t>
  </si>
  <si>
    <t>2/7</t>
  </si>
  <si>
    <t>1/1</t>
  </si>
  <si>
    <t>1/0,5</t>
  </si>
  <si>
    <t>1/0,4</t>
  </si>
  <si>
    <t>19/0</t>
  </si>
  <si>
    <t>1/7,2</t>
  </si>
  <si>
    <t>1/2,8</t>
  </si>
  <si>
    <t>2/2,5</t>
  </si>
  <si>
    <t>1/2</t>
  </si>
  <si>
    <t>2/1,5</t>
  </si>
  <si>
    <t>14/0</t>
  </si>
  <si>
    <t>4/20</t>
  </si>
  <si>
    <t>1/10</t>
  </si>
  <si>
    <t>3/10</t>
  </si>
  <si>
    <t>1/5</t>
  </si>
  <si>
    <t>16/25</t>
  </si>
  <si>
    <t>8/10</t>
  </si>
  <si>
    <t>3/5</t>
  </si>
  <si>
    <t>3/3</t>
  </si>
  <si>
    <t>1/1,5</t>
  </si>
  <si>
    <t>7/5</t>
  </si>
  <si>
    <t/>
  </si>
  <si>
    <t>Кривоносов А.Н.</t>
  </si>
  <si>
    <t>5/10</t>
  </si>
  <si>
    <t>5/5</t>
  </si>
  <si>
    <t>1/3,8</t>
  </si>
  <si>
    <t>2/3,5</t>
  </si>
  <si>
    <t>1/0,7</t>
  </si>
  <si>
    <t>1/7,5</t>
  </si>
  <si>
    <t>4/2</t>
  </si>
  <si>
    <t>1/1,2</t>
  </si>
  <si>
    <t>3/1</t>
  </si>
  <si>
    <t>13/0</t>
  </si>
  <si>
    <t>1/20</t>
  </si>
  <si>
    <t>2/2</t>
  </si>
  <si>
    <t>2/10</t>
  </si>
  <si>
    <t>24/25</t>
  </si>
  <si>
    <t>10/5</t>
  </si>
  <si>
    <t>Ершов В.Н.</t>
  </si>
  <si>
    <t>5/20</t>
  </si>
  <si>
    <t>1/6</t>
  </si>
  <si>
    <t>2/0,7</t>
  </si>
  <si>
    <t>1/0,6</t>
  </si>
  <si>
    <t>17/0</t>
  </si>
  <si>
    <t>3/2</t>
  </si>
  <si>
    <t>1/1,8</t>
  </si>
  <si>
    <t>2/1</t>
  </si>
  <si>
    <t>1/0,2</t>
  </si>
  <si>
    <t>16/0</t>
  </si>
  <si>
    <t>2/20</t>
  </si>
  <si>
    <t>19/25</t>
  </si>
  <si>
    <t>4/10</t>
  </si>
  <si>
    <t>9/5</t>
  </si>
  <si>
    <t>Самородский Э.А.</t>
  </si>
  <si>
    <t>Рыбиков А.Н.</t>
  </si>
  <si>
    <t>1/8</t>
  </si>
  <si>
    <t>21/0</t>
  </si>
  <si>
    <t>2/0,5</t>
  </si>
  <si>
    <t>2/0,2</t>
  </si>
  <si>
    <t>15/25</t>
  </si>
  <si>
    <t>1/6,5</t>
  </si>
  <si>
    <t>Рыбиков А.Н. маршрут№2.</t>
  </si>
  <si>
    <t>Крюков И.В.</t>
  </si>
  <si>
    <t>2/3</t>
  </si>
  <si>
    <t>23/0</t>
  </si>
  <si>
    <t>1/0,25</t>
  </si>
  <si>
    <t>22/0</t>
  </si>
  <si>
    <t>7/20</t>
  </si>
  <si>
    <t>30/25</t>
  </si>
  <si>
    <t>1/1,6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</si>
</sst>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###;\-0.###;;@"/>
    <numFmt numFmtId="165" formatCode="#.####\к\г"/>
    <numFmt numFmtId="166" formatCode="#.###"/>
    <numFmt numFmtId="167" formatCode="#"/>
    <numFmt numFmtId="168" formatCode="#.###\ш\т"/>
    <numFmt numFmtId="169" formatCode="#.###\к\г"/>
    <numFmt numFmtId="170" formatCode="0.##"/>
  </numFmts>
  <fonts count="54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8"/>
      <name val="Aparajita"/>
      <family val="2"/>
    </font>
    <font>
      <sz val="28"/>
      <name val="Arial Cyr"/>
      <family val="2"/>
      <charset val="204"/>
    </font>
    <font>
      <sz val="10"/>
      <name val="Aparajita"/>
      <family val="2"/>
    </font>
    <font>
      <sz val="12"/>
      <name val="Arial Cyr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0"/>
      <color theme="1"/>
      <name val="Aparajita"/>
      <family val="2"/>
    </font>
    <font>
      <b/>
      <sz val="22"/>
      <color theme="1"/>
      <name val="Aparajita"/>
      <family val="2"/>
    </font>
    <font>
      <b/>
      <sz val="28"/>
      <color theme="1"/>
      <name val="Aparajita"/>
      <family val="2"/>
    </font>
    <font>
      <sz val="28"/>
      <color theme="1"/>
      <name val="Aparajita"/>
      <family val="2"/>
    </font>
    <font>
      <sz val="24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b/>
      <sz val="10"/>
      <color theme="1"/>
      <name val="Aparajita"/>
      <family val="2"/>
    </font>
    <font>
      <b/>
      <sz val="20"/>
      <name val="Aparajita"/>
      <family val="2"/>
    </font>
    <font>
      <sz val="16"/>
      <name val="Arial Cyr"/>
      <family val="2"/>
      <charset val="204"/>
    </font>
    <font>
      <sz val="20"/>
      <name val="Aparajita"/>
      <family val="2"/>
    </font>
    <font>
      <sz val="20"/>
      <name val="Arial Cyr"/>
      <family val="2"/>
      <charset val="204"/>
    </font>
    <font>
      <sz val="20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12"/>
      <color theme="0" tint="-0.499984740745262"/>
      <name val="Calibri"/>
      <family val="2"/>
      <charset val="204"/>
      <scheme val="minor"/>
    </font>
    <font>
      <sz val="12"/>
      <color theme="0" tint="-0.49998474074526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name val="Arial Cyr"/>
      <family val="2"/>
      <charset val="204"/>
    </font>
    <font>
      <sz val="10"/>
      <name val="Calibri"/>
      <family val="2"/>
      <charset val="204"/>
      <scheme val="minor"/>
    </font>
    <font>
      <sz val="14"/>
      <color theme="0" tint="-0.49998474074526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0" tint="-0.499984740745262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sz val="24"/>
      <name val="Aparajita"/>
      <family val="2"/>
    </font>
    <font>
      <sz val="24"/>
      <color theme="1"/>
      <name val="Aparajita"/>
      <family val="2"/>
    </font>
    <font>
      <b/>
      <sz val="26"/>
      <color theme="1"/>
      <name val="Calibri"/>
      <family val="2"/>
      <charset val="204"/>
      <scheme val="minor"/>
    </font>
    <font>
      <sz val="22"/>
      <color theme="1"/>
      <name val="Aparajita"/>
      <family val="2"/>
    </font>
    <font>
      <sz val="26"/>
      <color theme="1"/>
      <name val="Aparajita"/>
      <family val="2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name val="Aparajita"/>
      <family val="2"/>
    </font>
    <font>
      <b/>
      <sz val="24"/>
      <color theme="1"/>
      <name val="Calibri"/>
      <family val="2"/>
      <charset val="204"/>
      <scheme val="minor"/>
    </font>
    <font>
      <b/>
      <sz val="18"/>
      <name val="Aparajita"/>
      <family val="2"/>
    </font>
    <font>
      <sz val="36"/>
      <color theme="1"/>
      <name val="Calibri"/>
      <family val="2"/>
      <charset val="204"/>
      <scheme val="minor"/>
    </font>
    <font>
      <sz val="14"/>
      <color theme="1"/>
      <name val="Aparajita"/>
      <family val="2"/>
    </font>
    <font>
      <sz val="22"/>
      <color theme="1"/>
      <name val="Calibri"/>
      <family val="2"/>
      <charset val="204"/>
      <scheme val="minor"/>
    </font>
    <font>
      <b/>
      <sz val="20"/>
      <color theme="1"/>
      <name val="Aparajita"/>
      <family val="2"/>
    </font>
    <font>
      <b/>
      <sz val="20"/>
      <color theme="1"/>
      <name val="Calibri"/>
      <family val="2"/>
      <charset val="204"/>
      <scheme val="minor"/>
    </font>
    <font>
      <sz val="20"/>
      <color theme="1"/>
      <name val="Aparajita"/>
      <family val="2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3" fillId="0" borderId="0"/>
  </cellStyleXfs>
  <cellXfs count="278">
    <xf numFmtId="0" fontId="0" fillId="0" borderId="0" xfId="0"/>
    <xf numFmtId="164" fontId="2" fillId="0" borderId="0" xfId="0" applyNumberFormat="1" applyFont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/>
    <xf numFmtId="0" fontId="0" fillId="0" borderId="0" xfId="0" applyFill="1" applyBorder="1" applyAlignment="1"/>
    <xf numFmtId="165" fontId="0" fillId="0" borderId="0" xfId="0" applyNumberFormat="1" applyFill="1" applyBorder="1" applyAlignment="1"/>
    <xf numFmtId="49" fontId="0" fillId="0" borderId="0" xfId="0" applyNumberFormat="1" applyFill="1" applyBorder="1" applyAlignment="1"/>
    <xf numFmtId="0" fontId="0" fillId="0" borderId="0" xfId="0" applyFill="1" applyBorder="1"/>
    <xf numFmtId="14" fontId="0" fillId="0" borderId="0" xfId="0" applyNumberFormat="1" applyFill="1" applyBorder="1" applyAlignment="1"/>
    <xf numFmtId="164" fontId="7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Fill="1" applyBorder="1"/>
    <xf numFmtId="0" fontId="2" fillId="0" borderId="0" xfId="0" applyFont="1" applyFill="1" applyBorder="1"/>
    <xf numFmtId="0" fontId="9" fillId="0" borderId="0" xfId="0" applyFont="1" applyFill="1" applyBorder="1" applyAlignment="1">
      <alignment horizontal="left"/>
    </xf>
    <xf numFmtId="166" fontId="10" fillId="0" borderId="0" xfId="0" applyNumberFormat="1" applyFont="1" applyFill="1" applyBorder="1" applyAlignment="1">
      <alignment horizontal="right" vertical="top"/>
    </xf>
    <xf numFmtId="49" fontId="6" fillId="0" borderId="0" xfId="0" applyNumberFormat="1" applyFont="1" applyFill="1" applyBorder="1" applyAlignment="1"/>
    <xf numFmtId="166" fontId="6" fillId="0" borderId="0" xfId="0" applyNumberFormat="1" applyFont="1" applyFill="1" applyBorder="1"/>
    <xf numFmtId="164" fontId="7" fillId="0" borderId="6" xfId="0" applyNumberFormat="1" applyFont="1" applyFill="1" applyBorder="1" applyAlignment="1">
      <alignment horizontal="left"/>
    </xf>
    <xf numFmtId="164" fontId="2" fillId="0" borderId="1" xfId="0" applyNumberFormat="1" applyFont="1" applyBorder="1"/>
    <xf numFmtId="164" fontId="8" fillId="2" borderId="0" xfId="0" applyNumberFormat="1" applyFont="1" applyFill="1" applyBorder="1" applyAlignment="1">
      <alignment horizontal="right" vertical="top"/>
    </xf>
    <xf numFmtId="164" fontId="2" fillId="0" borderId="7" xfId="0" applyNumberFormat="1" applyFont="1" applyBorder="1" applyAlignment="1">
      <alignment shrinkToFit="1"/>
    </xf>
    <xf numFmtId="164" fontId="2" fillId="0" borderId="8" xfId="0" applyNumberFormat="1" applyFont="1" applyBorder="1" applyAlignment="1">
      <alignment shrinkToFit="1"/>
    </xf>
    <xf numFmtId="164" fontId="11" fillId="0" borderId="9" xfId="0" applyNumberFormat="1" applyFont="1" applyBorder="1" applyAlignment="1">
      <alignment shrinkToFit="1"/>
    </xf>
    <xf numFmtId="164" fontId="11" fillId="0" borderId="7" xfId="0" applyNumberFormat="1" applyFont="1" applyBorder="1" applyAlignment="1">
      <alignment shrinkToFit="1"/>
    </xf>
    <xf numFmtId="164" fontId="6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2" fillId="0" borderId="7" xfId="0" applyNumberFormat="1" applyFont="1" applyBorder="1" applyAlignment="1">
      <alignment horizontal="center" shrinkToFit="1"/>
    </xf>
    <xf numFmtId="164" fontId="2" fillId="0" borderId="3" xfId="0" applyNumberFormat="1" applyFont="1" applyBorder="1" applyAlignment="1">
      <alignment horizontal="center" shrinkToFit="1"/>
    </xf>
    <xf numFmtId="0" fontId="12" fillId="0" borderId="0" xfId="0" applyFont="1" applyFill="1" applyBorder="1"/>
    <xf numFmtId="167" fontId="0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164" fontId="13" fillId="0" borderId="6" xfId="0" applyNumberFormat="1" applyFont="1" applyFill="1" applyBorder="1"/>
    <xf numFmtId="164" fontId="2" fillId="0" borderId="1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 shrinkToFit="1"/>
    </xf>
    <xf numFmtId="164" fontId="2" fillId="0" borderId="0" xfId="0" applyNumberFormat="1" applyFont="1" applyBorder="1" applyAlignment="1">
      <alignment horizontal="center" shrinkToFit="1"/>
    </xf>
    <xf numFmtId="164" fontId="2" fillId="0" borderId="5" xfId="0" applyNumberFormat="1" applyFont="1" applyBorder="1" applyAlignment="1">
      <alignment horizontal="center" shrinkToFit="1"/>
    </xf>
    <xf numFmtId="0" fontId="14" fillId="0" borderId="0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>
      <alignment horizontal="right" vertical="top"/>
    </xf>
    <xf numFmtId="164" fontId="6" fillId="0" borderId="0" xfId="0" applyNumberFormat="1" applyFont="1" applyFill="1" applyBorder="1" applyAlignment="1">
      <alignment horizontal="right"/>
    </xf>
    <xf numFmtId="164" fontId="15" fillId="0" borderId="11" xfId="0" applyNumberFormat="1" applyFont="1" applyFill="1" applyBorder="1" applyAlignment="1">
      <alignment horizontal="left"/>
    </xf>
    <xf numFmtId="164" fontId="2" fillId="2" borderId="12" xfId="0" applyNumberFormat="1" applyFont="1" applyFill="1" applyBorder="1" applyAlignment="1">
      <alignment horizontal="right" vertical="top"/>
    </xf>
    <xf numFmtId="164" fontId="2" fillId="2" borderId="0" xfId="0" applyNumberFormat="1" applyFont="1" applyFill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shrinkToFit="1"/>
    </xf>
    <xf numFmtId="164" fontId="2" fillId="0" borderId="9" xfId="0" applyNumberFormat="1" applyFont="1" applyBorder="1" applyAlignment="1">
      <alignment horizontal="center" shrinkToFit="1"/>
    </xf>
    <xf numFmtId="164" fontId="16" fillId="0" borderId="11" xfId="0" applyNumberFormat="1" applyFont="1" applyFill="1" applyBorder="1" applyAlignment="1">
      <alignment horizontal="left"/>
    </xf>
    <xf numFmtId="164" fontId="17" fillId="0" borderId="11" xfId="0" applyNumberFormat="1" applyFont="1" applyFill="1" applyBorder="1" applyAlignment="1">
      <alignment horizontal="left"/>
    </xf>
    <xf numFmtId="164" fontId="18" fillId="0" borderId="7" xfId="0" applyNumberFormat="1" applyFont="1" applyBorder="1" applyAlignment="1">
      <alignment horizontal="center" shrinkToFit="1"/>
    </xf>
    <xf numFmtId="164" fontId="15" fillId="0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right" vertical="top"/>
    </xf>
    <xf numFmtId="164" fontId="18" fillId="0" borderId="3" xfId="0" applyNumberFormat="1" applyFont="1" applyBorder="1" applyAlignment="1">
      <alignment horizontal="center" shrinkToFit="1"/>
    </xf>
    <xf numFmtId="164" fontId="14" fillId="0" borderId="0" xfId="0" applyNumberFormat="1" applyFont="1" applyFill="1" applyBorder="1" applyAlignment="1">
      <alignment horizontal="left"/>
    </xf>
    <xf numFmtId="164" fontId="19" fillId="0" borderId="0" xfId="0" applyNumberFormat="1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left"/>
    </xf>
    <xf numFmtId="164" fontId="21" fillId="0" borderId="15" xfId="0" applyNumberFormat="1" applyFont="1" applyFill="1" applyBorder="1" applyAlignment="1">
      <alignment horizontal="left" vertical="top"/>
    </xf>
    <xf numFmtId="164" fontId="22" fillId="0" borderId="15" xfId="0" applyNumberFormat="1" applyFont="1" applyFill="1" applyBorder="1" applyAlignment="1">
      <alignment horizontal="center" vertical="center"/>
    </xf>
    <xf numFmtId="164" fontId="23" fillId="0" borderId="15" xfId="0" applyNumberFormat="1" applyFont="1" applyFill="1" applyBorder="1" applyAlignment="1">
      <alignment horizontal="left"/>
    </xf>
    <xf numFmtId="164" fontId="23" fillId="0" borderId="0" xfId="0" applyNumberFormat="1" applyFont="1" applyFill="1" applyBorder="1" applyAlignment="1">
      <alignment horizontal="left"/>
    </xf>
    <xf numFmtId="164" fontId="24" fillId="0" borderId="0" xfId="0" applyNumberFormat="1" applyFont="1" applyFill="1" applyBorder="1" applyAlignment="1">
      <alignment horizontal="center" vertical="top"/>
    </xf>
    <xf numFmtId="164" fontId="1" fillId="0" borderId="0" xfId="0" applyNumberFormat="1" applyFont="1" applyFill="1" applyBorder="1"/>
    <xf numFmtId="164" fontId="25" fillId="0" borderId="0" xfId="0" applyNumberFormat="1" applyFont="1" applyFill="1" applyBorder="1" applyAlignment="1"/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66" fontId="27" fillId="0" borderId="0" xfId="0" applyNumberFormat="1" applyFont="1" applyFill="1" applyBorder="1" applyAlignment="1">
      <alignment horizontal="right" vertical="top"/>
    </xf>
    <xf numFmtId="166" fontId="28" fillId="0" borderId="0" xfId="0" applyNumberFormat="1" applyFont="1" applyFill="1" applyBorder="1" applyAlignment="1"/>
    <xf numFmtId="166" fontId="28" fillId="0" borderId="0" xfId="0" applyNumberFormat="1" applyFont="1" applyFill="1" applyBorder="1"/>
    <xf numFmtId="164" fontId="2" fillId="0" borderId="17" xfId="0" applyNumberFormat="1" applyFont="1" applyBorder="1"/>
    <xf numFmtId="0" fontId="2" fillId="0" borderId="7" xfId="0" applyNumberFormat="1" applyFont="1" applyBorder="1" applyAlignment="1">
      <alignment shrinkToFit="1"/>
    </xf>
    <xf numFmtId="164" fontId="2" fillId="0" borderId="18" xfId="0" applyNumberFormat="1" applyFont="1" applyBorder="1" applyAlignment="1">
      <alignment shrinkToFit="1"/>
    </xf>
    <xf numFmtId="164" fontId="10" fillId="0" borderId="0" xfId="0" applyNumberFormat="1" applyFont="1" applyFill="1" applyBorder="1" applyAlignment="1">
      <alignment horizontal="right" vertical="top"/>
    </xf>
    <xf numFmtId="168" fontId="6" fillId="0" borderId="0" xfId="0" applyNumberFormat="1" applyFont="1" applyFill="1" applyBorder="1"/>
    <xf numFmtId="166" fontId="29" fillId="0" borderId="0" xfId="0" applyNumberFormat="1" applyFont="1" applyFill="1" applyBorder="1" applyAlignment="1"/>
    <xf numFmtId="169" fontId="6" fillId="0" borderId="0" xfId="0" applyNumberFormat="1" applyFont="1" applyFill="1" applyBorder="1" applyAlignment="1"/>
    <xf numFmtId="166" fontId="6" fillId="0" borderId="0" xfId="0" applyNumberFormat="1" applyFont="1" applyFill="1" applyBorder="1" applyAlignment="1"/>
    <xf numFmtId="164" fontId="13" fillId="0" borderId="19" xfId="0" applyNumberFormat="1" applyFont="1" applyFill="1" applyBorder="1"/>
    <xf numFmtId="164" fontId="2" fillId="0" borderId="20" xfId="0" applyNumberFormat="1" applyFont="1" applyBorder="1" applyAlignment="1">
      <alignment horizontal="right"/>
    </xf>
    <xf numFmtId="164" fontId="2" fillId="0" borderId="21" xfId="0" applyNumberFormat="1" applyFont="1" applyBorder="1" applyAlignment="1">
      <alignment horizontal="center" shrinkToFit="1"/>
    </xf>
    <xf numFmtId="164" fontId="2" fillId="2" borderId="7" xfId="0" applyNumberFormat="1" applyFont="1" applyFill="1" applyBorder="1" applyAlignment="1">
      <alignment horizontal="center" vertical="top"/>
    </xf>
    <xf numFmtId="164" fontId="17" fillId="0" borderId="22" xfId="0" applyNumberFormat="1" applyFont="1" applyFill="1" applyBorder="1" applyAlignment="1">
      <alignment horizontal="left" vertical="top"/>
    </xf>
    <xf numFmtId="164" fontId="2" fillId="2" borderId="22" xfId="0" applyNumberFormat="1" applyFont="1" applyFill="1" applyBorder="1" applyAlignment="1">
      <alignment horizontal="right" vertical="top"/>
    </xf>
    <xf numFmtId="164" fontId="2" fillId="2" borderId="22" xfId="0" applyNumberFormat="1" applyFont="1" applyFill="1" applyBorder="1" applyAlignment="1">
      <alignment horizontal="center" vertical="top"/>
    </xf>
    <xf numFmtId="164" fontId="2" fillId="0" borderId="22" xfId="0" applyNumberFormat="1" applyFont="1" applyBorder="1" applyAlignment="1">
      <alignment horizontal="center" shrinkToFit="1"/>
    </xf>
    <xf numFmtId="164" fontId="2" fillId="0" borderId="15" xfId="0" applyNumberFormat="1" applyFont="1" applyBorder="1" applyAlignment="1">
      <alignment horizontal="center" shrinkToFit="1"/>
    </xf>
    <xf numFmtId="166" fontId="30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>
      <alignment horizontal="center"/>
    </xf>
    <xf numFmtId="0" fontId="0" fillId="0" borderId="0" xfId="0" applyBorder="1"/>
    <xf numFmtId="164" fontId="30" fillId="0" borderId="0" xfId="0" applyNumberFormat="1" applyFont="1" applyFill="1" applyBorder="1" applyAlignment="1">
      <alignment horizontal="right" vertical="top"/>
    </xf>
    <xf numFmtId="164" fontId="7" fillId="0" borderId="7" xfId="0" applyNumberFormat="1" applyFont="1" applyFill="1" applyBorder="1" applyAlignment="1">
      <alignment horizontal="left"/>
    </xf>
    <xf numFmtId="164" fontId="2" fillId="0" borderId="8" xfId="0" applyNumberFormat="1" applyFont="1" applyBorder="1"/>
    <xf numFmtId="164" fontId="8" fillId="2" borderId="7" xfId="0" applyNumberFormat="1" applyFont="1" applyFill="1" applyBorder="1" applyAlignment="1">
      <alignment horizontal="right" vertical="top"/>
    </xf>
    <xf numFmtId="164" fontId="2" fillId="0" borderId="7" xfId="0" applyNumberFormat="1" applyFont="1" applyBorder="1"/>
    <xf numFmtId="164" fontId="4" fillId="0" borderId="18" xfId="0" applyNumberFormat="1" applyFont="1" applyBorder="1" applyAlignment="1">
      <alignment shrinkToFit="1"/>
    </xf>
    <xf numFmtId="164" fontId="4" fillId="0" borderId="7" xfId="0" applyNumberFormat="1" applyFont="1" applyBorder="1" applyAlignment="1">
      <alignment shrinkToFit="1"/>
    </xf>
    <xf numFmtId="166" fontId="0" fillId="0" borderId="0" xfId="0" applyNumberFormat="1" applyFont="1" applyFill="1" applyBorder="1" applyAlignment="1">
      <alignment horizontal="center"/>
    </xf>
    <xf numFmtId="164" fontId="31" fillId="0" borderId="0" xfId="0" applyNumberFormat="1" applyFont="1" applyFill="1" applyBorder="1" applyAlignment="1">
      <alignment horizontal="center" vertical="top"/>
    </xf>
    <xf numFmtId="164" fontId="9" fillId="0" borderId="0" xfId="0" applyNumberFormat="1" applyFont="1" applyFill="1" applyBorder="1" applyAlignment="1">
      <alignment horizontal="left"/>
    </xf>
    <xf numFmtId="164" fontId="31" fillId="0" borderId="0" xfId="0" applyNumberFormat="1" applyFont="1" applyBorder="1" applyAlignment="1">
      <alignment horizontal="center" vertical="top"/>
    </xf>
    <xf numFmtId="16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32" fillId="0" borderId="0" xfId="0" applyNumberFormat="1" applyFont="1" applyBorder="1"/>
    <xf numFmtId="164" fontId="33" fillId="0" borderId="0" xfId="0" applyNumberFormat="1" applyFont="1" applyBorder="1"/>
    <xf numFmtId="164" fontId="34" fillId="0" borderId="0" xfId="0" applyNumberFormat="1" applyFont="1" applyBorder="1"/>
    <xf numFmtId="164" fontId="0" fillId="0" borderId="0" xfId="0" applyNumberFormat="1" applyBorder="1"/>
    <xf numFmtId="164" fontId="0" fillId="0" borderId="0" xfId="0" applyNumberFormat="1" applyFill="1" applyBorder="1"/>
    <xf numFmtId="164" fontId="0" fillId="0" borderId="0" xfId="0" applyNumberFormat="1"/>
    <xf numFmtId="0" fontId="34" fillId="0" borderId="0" xfId="0" applyFont="1" applyFill="1" applyBorder="1"/>
    <xf numFmtId="164" fontId="35" fillId="0" borderId="0" xfId="0" applyNumberFormat="1" applyFont="1" applyFill="1" applyBorder="1"/>
    <xf numFmtId="170" fontId="33" fillId="0" borderId="0" xfId="0" applyNumberFormat="1" applyFont="1" applyFill="1" applyBorder="1"/>
    <xf numFmtId="165" fontId="0" fillId="0" borderId="0" xfId="0" applyNumberForma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7" fontId="6" fillId="0" borderId="0" xfId="0" applyNumberFormat="1" applyFont="1" applyFill="1" applyBorder="1"/>
    <xf numFmtId="164" fontId="37" fillId="0" borderId="6" xfId="0" applyNumberFormat="1" applyFont="1" applyFill="1" applyBorder="1" applyAlignment="1">
      <alignment horizontal="left"/>
    </xf>
    <xf numFmtId="164" fontId="4" fillId="0" borderId="19" xfId="0" applyNumberFormat="1" applyFont="1" applyFill="1" applyBorder="1"/>
    <xf numFmtId="164" fontId="2" fillId="0" borderId="20" xfId="0" applyNumberFormat="1" applyFont="1" applyBorder="1"/>
    <xf numFmtId="164" fontId="2" fillId="0" borderId="23" xfId="0" applyNumberFormat="1" applyFont="1" applyBorder="1"/>
    <xf numFmtId="167" fontId="6" fillId="0" borderId="0" xfId="0" applyNumberFormat="1" applyFont="1" applyFill="1" applyBorder="1" applyAlignment="1">
      <alignment horizontal="center"/>
    </xf>
    <xf numFmtId="164" fontId="38" fillId="0" borderId="11" xfId="0" applyNumberFormat="1" applyFont="1" applyFill="1" applyBorder="1" applyAlignment="1">
      <alignment horizontal="left"/>
    </xf>
    <xf numFmtId="164" fontId="2" fillId="2" borderId="23" xfId="0" applyNumberFormat="1" applyFont="1" applyFill="1" applyBorder="1" applyAlignment="1">
      <alignment horizontal="right" vertical="top"/>
    </xf>
    <xf numFmtId="164" fontId="2" fillId="0" borderId="18" xfId="0" applyNumberFormat="1" applyFont="1" applyBorder="1" applyAlignment="1">
      <alignment horizontal="center" shrinkToFit="1"/>
    </xf>
    <xf numFmtId="164" fontId="2" fillId="2" borderId="0" xfId="0" applyNumberFormat="1" applyFont="1" applyFill="1" applyBorder="1" applyAlignment="1">
      <alignment horizontal="right" vertical="top"/>
    </xf>
    <xf numFmtId="164" fontId="0" fillId="0" borderId="0" xfId="0" applyNumberFormat="1" applyFont="1" applyFill="1" applyBorder="1"/>
    <xf numFmtId="164" fontId="14" fillId="0" borderId="24" xfId="0" applyNumberFormat="1" applyFont="1" applyFill="1" applyBorder="1" applyAlignment="1">
      <alignment horizontal="left"/>
    </xf>
    <xf numFmtId="164" fontId="27" fillId="0" borderId="0" xfId="0" applyNumberFormat="1" applyFont="1" applyFill="1" applyBorder="1" applyAlignment="1">
      <alignment horizontal="right" vertical="top"/>
    </xf>
    <xf numFmtId="164" fontId="27" fillId="2" borderId="0" xfId="0" applyNumberFormat="1" applyFont="1" applyFill="1" applyBorder="1" applyAlignment="1">
      <alignment horizontal="right" vertical="top"/>
    </xf>
    <xf numFmtId="164" fontId="6" fillId="0" borderId="0" xfId="0" applyNumberFormat="1" applyFont="1" applyBorder="1"/>
    <xf numFmtId="0" fontId="6" fillId="0" borderId="0" xfId="0" applyFont="1" applyBorder="1"/>
    <xf numFmtId="164" fontId="21" fillId="0" borderId="0" xfId="0" applyNumberFormat="1" applyFont="1" applyFill="1" applyBorder="1" applyAlignment="1">
      <alignment horizontal="left" vertical="top"/>
    </xf>
    <xf numFmtId="164" fontId="22" fillId="0" borderId="0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28" fillId="0" borderId="0" xfId="0" applyFont="1" applyBorder="1"/>
    <xf numFmtId="164" fontId="2" fillId="0" borderId="15" xfId="0" applyNumberFormat="1" applyFont="1" applyBorder="1" applyAlignment="1"/>
    <xf numFmtId="49" fontId="0" fillId="0" borderId="0" xfId="0" applyNumberForma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vertical="top"/>
    </xf>
    <xf numFmtId="164" fontId="9" fillId="0" borderId="15" xfId="0" applyNumberFormat="1" applyFont="1" applyFill="1" applyBorder="1" applyAlignment="1">
      <alignment horizontal="left"/>
    </xf>
    <xf numFmtId="164" fontId="10" fillId="0" borderId="15" xfId="0" applyNumberFormat="1" applyFont="1" applyFill="1" applyBorder="1" applyAlignment="1">
      <alignment horizontal="right" vertical="top"/>
    </xf>
    <xf numFmtId="164" fontId="0" fillId="0" borderId="15" xfId="0" applyNumberFormat="1" applyFont="1" applyFill="1" applyBorder="1" applyAlignment="1">
      <alignment horizontal="center"/>
    </xf>
    <xf numFmtId="164" fontId="34" fillId="0" borderId="0" xfId="0" applyNumberFormat="1" applyFont="1" applyFill="1" applyBorder="1"/>
    <xf numFmtId="164" fontId="26" fillId="0" borderId="0" xfId="0" applyNumberFormat="1" applyFont="1" applyFill="1" applyBorder="1"/>
    <xf numFmtId="164" fontId="33" fillId="0" borderId="0" xfId="0" applyNumberFormat="1" applyFont="1" applyFill="1" applyBorder="1"/>
    <xf numFmtId="164" fontId="0" fillId="0" borderId="0" xfId="0" applyNumberFormat="1" applyFill="1"/>
    <xf numFmtId="164" fontId="3" fillId="0" borderId="26" xfId="0" applyNumberFormat="1" applyFont="1" applyBorder="1" applyAlignment="1"/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164" fontId="39" fillId="0" borderId="19" xfId="0" applyNumberFormat="1" applyFont="1" applyFill="1" applyBorder="1"/>
    <xf numFmtId="164" fontId="2" fillId="0" borderId="0" xfId="0" applyNumberFormat="1" applyFont="1" applyBorder="1"/>
    <xf numFmtId="164" fontId="40" fillId="0" borderId="11" xfId="0" applyNumberFormat="1" applyFont="1" applyFill="1" applyBorder="1" applyAlignment="1">
      <alignment horizontal="left"/>
    </xf>
    <xf numFmtId="164" fontId="41" fillId="0" borderId="11" xfId="0" applyNumberFormat="1" applyFont="1" applyFill="1" applyBorder="1" applyAlignment="1">
      <alignment horizontal="left"/>
    </xf>
    <xf numFmtId="164" fontId="21" fillId="0" borderId="0" xfId="0" applyNumberFormat="1" applyFont="1" applyFill="1" applyBorder="1" applyAlignment="1">
      <alignment horizontal="left" vertical="center"/>
    </xf>
    <xf numFmtId="164" fontId="22" fillId="0" borderId="0" xfId="0" applyNumberFormat="1" applyFont="1" applyFill="1" applyBorder="1" applyAlignment="1">
      <alignment horizontal="right" vertical="top"/>
    </xf>
    <xf numFmtId="164" fontId="42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28" fillId="0" borderId="0" xfId="0" applyFont="1" applyFill="1" applyBorder="1"/>
    <xf numFmtId="164" fontId="22" fillId="0" borderId="15" xfId="0" applyNumberFormat="1" applyFont="1" applyFill="1" applyBorder="1" applyAlignment="1">
      <alignment horizontal="right" vertical="top"/>
    </xf>
    <xf numFmtId="164" fontId="42" fillId="0" borderId="15" xfId="0" applyNumberFormat="1" applyFont="1" applyFill="1" applyBorder="1"/>
    <xf numFmtId="164" fontId="43" fillId="0" borderId="15" xfId="0" applyNumberFormat="1" applyFont="1" applyFill="1" applyBorder="1" applyAlignment="1"/>
    <xf numFmtId="164" fontId="42" fillId="0" borderId="15" xfId="0" applyNumberFormat="1" applyFont="1" applyFill="1" applyBorder="1" applyAlignment="1">
      <alignment horizontal="center"/>
    </xf>
    <xf numFmtId="164" fontId="44" fillId="0" borderId="0" xfId="0" applyNumberFormat="1" applyFont="1" applyFill="1" applyBorder="1" applyAlignment="1">
      <alignment horizontal="left"/>
    </xf>
    <xf numFmtId="164" fontId="42" fillId="0" borderId="0" xfId="0" applyNumberFormat="1" applyFont="1" applyFill="1" applyBorder="1"/>
    <xf numFmtId="164" fontId="43" fillId="0" borderId="0" xfId="0" applyNumberFormat="1" applyFont="1" applyFill="1" applyBorder="1" applyAlignment="1"/>
    <xf numFmtId="14" fontId="1" fillId="0" borderId="0" xfId="0" applyNumberFormat="1" applyFont="1" applyFill="1" applyBorder="1" applyAlignment="1"/>
    <xf numFmtId="164" fontId="3" fillId="0" borderId="0" xfId="0" applyNumberFormat="1" applyFont="1" applyBorder="1" applyAlignment="1">
      <alignment shrinkToFit="1"/>
    </xf>
    <xf numFmtId="164" fontId="3" fillId="0" borderId="0" xfId="0" applyNumberFormat="1" applyFont="1" applyBorder="1" applyAlignment="1"/>
    <xf numFmtId="164" fontId="6" fillId="0" borderId="0" xfId="0" applyNumberFormat="1" applyFont="1" applyBorder="1" applyAlignment="1"/>
    <xf numFmtId="164" fontId="4" fillId="0" borderId="0" xfId="0" applyNumberFormat="1" applyFont="1" applyBorder="1" applyAlignment="1"/>
    <xf numFmtId="164" fontId="17" fillId="0" borderId="28" xfId="0" applyNumberFormat="1" applyFont="1" applyFill="1" applyBorder="1" applyAlignment="1">
      <alignment horizontal="left"/>
    </xf>
    <xf numFmtId="164" fontId="2" fillId="2" borderId="29" xfId="0" applyNumberFormat="1" applyFont="1" applyFill="1" applyBorder="1" applyAlignment="1">
      <alignment horizontal="right" vertical="top"/>
    </xf>
    <xf numFmtId="164" fontId="17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right" vertical="top"/>
    </xf>
    <xf numFmtId="164" fontId="2" fillId="0" borderId="5" xfId="0" applyNumberFormat="1" applyFont="1" applyFill="1" applyBorder="1" applyAlignment="1">
      <alignment horizontal="center" shrinkToFit="1"/>
    </xf>
    <xf numFmtId="164" fontId="2" fillId="0" borderId="30" xfId="0" applyNumberFormat="1" applyFont="1" applyBorder="1" applyAlignment="1">
      <alignment horizontal="center"/>
    </xf>
    <xf numFmtId="164" fontId="2" fillId="0" borderId="31" xfId="0" applyNumberFormat="1" applyFont="1" applyBorder="1" applyAlignment="1">
      <alignment horizontal="center"/>
    </xf>
    <xf numFmtId="164" fontId="17" fillId="0" borderId="15" xfId="0" applyNumberFormat="1" applyFont="1" applyFill="1" applyBorder="1" applyAlignment="1">
      <alignment horizontal="left"/>
    </xf>
    <xf numFmtId="164" fontId="2" fillId="0" borderId="15" xfId="0" applyNumberFormat="1" applyFont="1" applyFill="1" applyBorder="1" applyAlignment="1">
      <alignment horizontal="right" vertical="top"/>
    </xf>
    <xf numFmtId="164" fontId="18" fillId="0" borderId="15" xfId="0" applyNumberFormat="1" applyFont="1" applyFill="1" applyBorder="1" applyAlignment="1">
      <alignment horizontal="center" shrinkToFit="1"/>
    </xf>
    <xf numFmtId="164" fontId="18" fillId="0" borderId="15" xfId="0" applyNumberFormat="1" applyFont="1" applyBorder="1" applyAlignment="1">
      <alignment horizontal="center" shrinkToFit="1"/>
    </xf>
    <xf numFmtId="164" fontId="3" fillId="0" borderId="15" xfId="0" applyNumberFormat="1" applyFont="1" applyBorder="1" applyAlignment="1"/>
    <xf numFmtId="164" fontId="10" fillId="0" borderId="0" xfId="0" applyNumberFormat="1" applyFont="1" applyBorder="1" applyAlignment="1">
      <alignment horizontal="right" vertical="top"/>
    </xf>
    <xf numFmtId="164" fontId="26" fillId="0" borderId="0" xfId="0" applyNumberFormat="1" applyFont="1" applyBorder="1"/>
    <xf numFmtId="164" fontId="2" fillId="0" borderId="23" xfId="0" applyNumberFormat="1" applyFont="1" applyBorder="1" applyAlignment="1">
      <alignment horizontal="center"/>
    </xf>
    <xf numFmtId="164" fontId="45" fillId="0" borderId="19" xfId="0" applyNumberFormat="1" applyFont="1" applyFill="1" applyBorder="1"/>
    <xf numFmtId="164" fontId="46" fillId="0" borderId="0" xfId="0" applyNumberFormat="1" applyFont="1" applyFill="1" applyBorder="1" applyAlignment="1">
      <alignment horizontal="left" vertical="center"/>
    </xf>
    <xf numFmtId="164" fontId="10" fillId="0" borderId="15" xfId="0" applyNumberFormat="1" applyFont="1" applyBorder="1" applyAlignment="1">
      <alignment horizontal="right" vertical="top"/>
    </xf>
    <xf numFmtId="164" fontId="0" fillId="0" borderId="15" xfId="0" applyNumberFormat="1" applyFont="1" applyBorder="1" applyAlignment="1">
      <alignment horizontal="center"/>
    </xf>
    <xf numFmtId="164" fontId="35" fillId="0" borderId="0" xfId="0" applyNumberFormat="1" applyFont="1" applyBorder="1"/>
    <xf numFmtId="164" fontId="37" fillId="0" borderId="33" xfId="0" applyNumberFormat="1" applyFont="1" applyFill="1" applyBorder="1" applyAlignment="1">
      <alignment horizontal="left"/>
    </xf>
    <xf numFmtId="164" fontId="2" fillId="0" borderId="34" xfId="0" applyNumberFormat="1" applyFont="1" applyBorder="1"/>
    <xf numFmtId="164" fontId="2" fillId="0" borderId="0" xfId="0" applyNumberFormat="1" applyFont="1" applyBorder="1" applyAlignment="1">
      <alignment shrinkToFit="1"/>
    </xf>
    <xf numFmtId="164" fontId="2" fillId="0" borderId="2" xfId="0" applyNumberFormat="1" applyFont="1" applyBorder="1" applyAlignment="1"/>
    <xf numFmtId="0" fontId="2" fillId="0" borderId="2" xfId="0" applyFont="1" applyBorder="1" applyAlignment="1"/>
    <xf numFmtId="164" fontId="7" fillId="0" borderId="3" xfId="0" applyNumberFormat="1" applyFont="1" applyFill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4" fontId="39" fillId="0" borderId="6" xfId="0" applyNumberFormat="1" applyFont="1" applyFill="1" applyBorder="1"/>
    <xf numFmtId="164" fontId="2" fillId="0" borderId="10" xfId="0" applyNumberFormat="1" applyFont="1" applyBorder="1"/>
    <xf numFmtId="164" fontId="27" fillId="0" borderId="23" xfId="0" applyNumberFormat="1" applyFont="1" applyFill="1" applyBorder="1" applyAlignment="1">
      <alignment horizontal="right" vertical="top"/>
    </xf>
    <xf numFmtId="164" fontId="21" fillId="0" borderId="7" xfId="0" applyNumberFormat="1" applyFont="1" applyFill="1" applyBorder="1" applyAlignment="1">
      <alignment horizontal="left" vertical="center"/>
    </xf>
    <xf numFmtId="164" fontId="22" fillId="0" borderId="7" xfId="0" applyNumberFormat="1" applyFont="1" applyFill="1" applyBorder="1" applyAlignment="1">
      <alignment horizontal="center" vertical="center"/>
    </xf>
    <xf numFmtId="164" fontId="22" fillId="0" borderId="7" xfId="0" applyNumberFormat="1" applyFont="1" applyFill="1" applyBorder="1" applyAlignment="1">
      <alignment horizontal="right" vertical="top"/>
    </xf>
    <xf numFmtId="164" fontId="23" fillId="0" borderId="7" xfId="0" applyNumberFormat="1" applyFont="1" applyFill="1" applyBorder="1" applyAlignment="1">
      <alignment horizontal="left"/>
    </xf>
    <xf numFmtId="164" fontId="48" fillId="0" borderId="0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/>
    </xf>
    <xf numFmtId="164" fontId="49" fillId="0" borderId="1" xfId="0" applyNumberFormat="1" applyFont="1" applyBorder="1"/>
    <xf numFmtId="164" fontId="17" fillId="0" borderId="13" xfId="0" applyNumberFormat="1" applyFont="1" applyFill="1" applyBorder="1" applyAlignment="1">
      <alignment horizontal="left"/>
    </xf>
    <xf numFmtId="164" fontId="17" fillId="0" borderId="35" xfId="0" applyNumberFormat="1" applyFont="1" applyFill="1" applyBorder="1" applyAlignment="1">
      <alignment horizontal="left"/>
    </xf>
    <xf numFmtId="164" fontId="2" fillId="2" borderId="36" xfId="0" applyNumberFormat="1" applyFont="1" applyFill="1" applyBorder="1" applyAlignment="1">
      <alignment horizontal="right" vertical="top"/>
    </xf>
    <xf numFmtId="164" fontId="17" fillId="0" borderId="6" xfId="0" applyNumberFormat="1" applyFont="1" applyFill="1" applyBorder="1" applyAlignment="1">
      <alignment horizontal="left"/>
    </xf>
    <xf numFmtId="164" fontId="2" fillId="2" borderId="10" xfId="0" applyNumberFormat="1" applyFont="1" applyFill="1" applyBorder="1" applyAlignment="1">
      <alignment horizontal="right" vertical="top"/>
    </xf>
    <xf numFmtId="164" fontId="50" fillId="0" borderId="13" xfId="0" applyNumberFormat="1" applyFont="1" applyFill="1" applyBorder="1" applyAlignment="1">
      <alignment horizontal="left"/>
    </xf>
    <xf numFmtId="164" fontId="27" fillId="2" borderId="23" xfId="0" applyNumberFormat="1" applyFont="1" applyFill="1" applyBorder="1" applyAlignment="1">
      <alignment horizontal="right" vertical="top"/>
    </xf>
    <xf numFmtId="164" fontId="42" fillId="0" borderId="7" xfId="0" applyNumberFormat="1" applyFont="1" applyFill="1" applyBorder="1"/>
    <xf numFmtId="0" fontId="42" fillId="0" borderId="7" xfId="0" applyFont="1" applyFill="1" applyBorder="1"/>
    <xf numFmtId="164" fontId="44" fillId="0" borderId="15" xfId="0" applyNumberFormat="1" applyFont="1" applyFill="1" applyBorder="1" applyAlignment="1">
      <alignment horizontal="left"/>
    </xf>
    <xf numFmtId="164" fontId="51" fillId="0" borderId="19" xfId="0" applyNumberFormat="1" applyFont="1" applyFill="1" applyBorder="1"/>
    <xf numFmtId="164" fontId="52" fillId="0" borderId="1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2" fillId="0" borderId="5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 shrinkToFit="1"/>
    </xf>
    <xf numFmtId="164" fontId="3" fillId="0" borderId="3" xfId="0" applyNumberFormat="1" applyFont="1" applyBorder="1" applyAlignment="1">
      <alignment horizontal="center" shrinkToFit="1"/>
    </xf>
    <xf numFmtId="164" fontId="3" fillId="0" borderId="4" xfId="0" applyNumberFormat="1" applyFont="1" applyBorder="1" applyAlignment="1">
      <alignment horizontal="center" shrinkToFit="1"/>
    </xf>
    <xf numFmtId="164" fontId="34" fillId="0" borderId="2" xfId="0" applyNumberFormat="1" applyFont="1" applyBorder="1" applyAlignment="1">
      <alignment horizontal="center"/>
    </xf>
    <xf numFmtId="164" fontId="34" fillId="0" borderId="3" xfId="0" applyNumberFormat="1" applyFont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47" fillId="4" borderId="3" xfId="0" applyNumberFormat="1" applyFont="1" applyFill="1" applyBorder="1" applyAlignment="1">
      <alignment horizontal="center"/>
    </xf>
    <xf numFmtId="164" fontId="47" fillId="4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shrinkToFit="1"/>
    </xf>
    <xf numFmtId="164" fontId="3" fillId="0" borderId="23" xfId="0" applyNumberFormat="1" applyFont="1" applyBorder="1" applyAlignment="1">
      <alignment horizontal="center" shrinkToFi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4" fontId="1" fillId="0" borderId="18" xfId="0" applyNumberFormat="1" applyFont="1" applyFill="1" applyBorder="1" applyAlignment="1">
      <alignment horizontal="center"/>
    </xf>
    <xf numFmtId="14" fontId="1" fillId="0" borderId="8" xfId="0" applyNumberFormat="1" applyFont="1" applyFill="1" applyBorder="1" applyAlignment="1">
      <alignment horizontal="center"/>
    </xf>
    <xf numFmtId="164" fontId="3" fillId="0" borderId="32" xfId="0" applyNumberFormat="1" applyFont="1" applyBorder="1" applyAlignment="1">
      <alignment horizontal="center" shrinkToFit="1"/>
    </xf>
    <xf numFmtId="164" fontId="3" fillId="0" borderId="15" xfId="0" applyNumberFormat="1" applyFont="1" applyBorder="1" applyAlignment="1">
      <alignment horizontal="center" shrinkToFit="1"/>
    </xf>
    <xf numFmtId="164" fontId="6" fillId="0" borderId="15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center"/>
    </xf>
    <xf numFmtId="164" fontId="3" fillId="0" borderId="25" xfId="0" applyNumberFormat="1" applyFont="1" applyBorder="1" applyAlignment="1">
      <alignment horizontal="center" shrinkToFit="1"/>
    </xf>
    <xf numFmtId="164" fontId="3" fillId="0" borderId="26" xfId="0" applyNumberFormat="1" applyFont="1" applyBorder="1" applyAlignment="1">
      <alignment horizontal="center" shrinkToFit="1"/>
    </xf>
    <xf numFmtId="164" fontId="6" fillId="0" borderId="26" xfId="0" applyNumberFormat="1" applyFont="1" applyBorder="1" applyAlignment="1">
      <alignment horizontal="center"/>
    </xf>
    <xf numFmtId="164" fontId="4" fillId="4" borderId="26" xfId="0" applyNumberFormat="1" applyFont="1" applyFill="1" applyBorder="1" applyAlignment="1">
      <alignment horizontal="center"/>
    </xf>
    <xf numFmtId="164" fontId="4" fillId="4" borderId="27" xfId="0" applyNumberFormat="1" applyFont="1" applyFill="1" applyBorder="1" applyAlignment="1">
      <alignment horizontal="center"/>
    </xf>
    <xf numFmtId="14" fontId="1" fillId="0" borderId="15" xfId="0" applyNumberFormat="1" applyFont="1" applyFill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164" fontId="36" fillId="0" borderId="15" xfId="0" applyNumberFormat="1" applyFont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164" fontId="3" fillId="0" borderId="18" xfId="0" applyNumberFormat="1" applyFont="1" applyBorder="1" applyAlignment="1">
      <alignment horizontal="center" shrinkToFit="1"/>
    </xf>
    <xf numFmtId="164" fontId="3" fillId="0" borderId="7" xfId="0" applyNumberFormat="1" applyFont="1" applyBorder="1" applyAlignment="1">
      <alignment horizontal="center" shrinkToFit="1"/>
    </xf>
    <xf numFmtId="164" fontId="3" fillId="0" borderId="8" xfId="0" applyNumberFormat="1" applyFont="1" applyBorder="1" applyAlignment="1">
      <alignment horizontal="center" shrinkToFit="1"/>
    </xf>
    <xf numFmtId="164" fontId="0" fillId="0" borderId="18" xfId="0" applyNumberFormat="1" applyFon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164" fontId="36" fillId="4" borderId="7" xfId="0" applyNumberFormat="1" applyFont="1" applyFill="1" applyBorder="1" applyAlignment="1">
      <alignment horizontal="center"/>
    </xf>
    <xf numFmtId="164" fontId="36" fillId="4" borderId="8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4" fontId="4" fillId="4" borderId="3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0" fontId="45" fillId="4" borderId="0" xfId="0" applyFont="1" applyFill="1" applyBorder="1" applyAlignment="1"/>
  </cellXfs>
  <cellStyles count="2">
    <cellStyle name="Обычный" xfId="0" builtinId="0"/>
    <cellStyle name="Обычный 2" xfId="1"/>
  </cellStyles>
  <dxfs count="2">
    <dxf>
      <numFmt numFmtId="171" formatCode=";;;"/>
    </dxf>
    <dxf>
      <numFmt numFmtId="171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9;&#1087;&#1077;&#1090;&#1095;&#1077;&#1088;&#1072;/&#1047;&#1072;&#1082;&#1072;&#1079;%20&#1087;&#1086;%20&#1086;&#1074;&#1086;&#1097;&#1072;&#1084;/&#1054;&#1074;&#1086;&#1097;&#1080;%2021.06.2016%20&#1042;&#1090;&#1086;&#1088;&#1085;&#1080;&#108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и"/>
      <sheetName val="Приходы"/>
      <sheetName val="Рейсы Вторник"/>
      <sheetName val="Рейсы Четверг"/>
      <sheetName val="Снять с Фортуны"/>
      <sheetName val="Снять Премиум"/>
      <sheetName val="Весь Зак"/>
      <sheetName val="Картошка"/>
      <sheetName val="Квашения"/>
      <sheetName val="Овощи Рейсы"/>
      <sheetName val="Отчет по Зелени"/>
      <sheetName val="Выб Квашня"/>
      <sheetName val="Ко-Во развесов"/>
      <sheetName val="ТоварныеГруппы"/>
      <sheetName val="СкладМария"/>
      <sheetName val="БухПрих"/>
      <sheetName val="ДляРасчетов"/>
      <sheetName val="Расчеты1"/>
      <sheetName val="РасчетыМария"/>
      <sheetName val="расчетыФортуна"/>
      <sheetName val="расчетыПрем1"/>
      <sheetName val="расчетыПрем"/>
      <sheetName val="Фортуна"/>
      <sheetName val="Премиум"/>
      <sheetName val="безПрем"/>
      <sheetName val="Зеракало макс"/>
      <sheetName val="отчетМария"/>
      <sheetName val="КартОбыч"/>
      <sheetName val="КартошкаОбыч"/>
      <sheetName val="КартОтборный"/>
      <sheetName val="репаБр"/>
      <sheetName val="Экспорт2"/>
      <sheetName val="Экспорт"/>
    </sheetNames>
    <sheetDataSet>
      <sheetData sheetId="0">
        <row r="2">
          <cell r="A2" t="str">
            <v>99</v>
          </cell>
          <cell r="B2" t="str">
            <v>обыч</v>
          </cell>
        </row>
        <row r="3">
          <cell r="A3" t="str">
            <v>102</v>
          </cell>
          <cell r="B3" t="str">
            <v>обыч</v>
          </cell>
        </row>
        <row r="4">
          <cell r="A4" t="str">
            <v>139</v>
          </cell>
          <cell r="B4" t="str">
            <v>обыч</v>
          </cell>
        </row>
        <row r="5">
          <cell r="A5" t="str">
            <v>120</v>
          </cell>
          <cell r="B5" t="str">
            <v>обыч</v>
          </cell>
        </row>
        <row r="6">
          <cell r="A6" t="str">
            <v>121</v>
          </cell>
          <cell r="B6" t="str">
            <v>обыч</v>
          </cell>
        </row>
        <row r="7">
          <cell r="A7" t="str">
            <v>135-1</v>
          </cell>
          <cell r="B7" t="str">
            <v>прем</v>
          </cell>
        </row>
        <row r="8">
          <cell r="A8" t="str">
            <v>141</v>
          </cell>
          <cell r="B8" t="str">
            <v>обыч</v>
          </cell>
        </row>
        <row r="9">
          <cell r="A9" t="str">
            <v>6-1</v>
          </cell>
          <cell r="B9" t="str">
            <v>обыч</v>
          </cell>
        </row>
        <row r="10">
          <cell r="A10" t="str">
            <v>6-2</v>
          </cell>
          <cell r="B10" t="str">
            <v>обыч</v>
          </cell>
        </row>
        <row r="11">
          <cell r="A11" t="str">
            <v>7-1</v>
          </cell>
          <cell r="B11" t="str">
            <v>обыч</v>
          </cell>
        </row>
        <row r="12">
          <cell r="A12" t="str">
            <v>7-2</v>
          </cell>
          <cell r="B12" t="str">
            <v>обыч</v>
          </cell>
        </row>
        <row r="13">
          <cell r="A13" t="str">
            <v>34-1</v>
          </cell>
          <cell r="B13" t="str">
            <v>обыч</v>
          </cell>
        </row>
        <row r="14">
          <cell r="A14" t="str">
            <v>34-2</v>
          </cell>
          <cell r="B14" t="str">
            <v>обыч</v>
          </cell>
        </row>
        <row r="15">
          <cell r="A15" t="str">
            <v>ИЭМ</v>
          </cell>
          <cell r="B15" t="str">
            <v>прем</v>
          </cell>
        </row>
        <row r="16">
          <cell r="A16" t="str">
            <v>36</v>
          </cell>
          <cell r="B16" t="str">
            <v>обыч</v>
          </cell>
        </row>
        <row r="17">
          <cell r="A17" t="str">
            <v>113</v>
          </cell>
          <cell r="B17" t="str">
            <v>прем</v>
          </cell>
        </row>
        <row r="18">
          <cell r="A18" t="str">
            <v>140</v>
          </cell>
          <cell r="B18" t="str">
            <v>прем</v>
          </cell>
        </row>
        <row r="19">
          <cell r="A19" t="str">
            <v>хосп-3</v>
          </cell>
          <cell r="B19" t="str">
            <v>обыч</v>
          </cell>
        </row>
        <row r="20">
          <cell r="A20" t="str">
            <v>Иоффе</v>
          </cell>
          <cell r="B20" t="str">
            <v>обыч</v>
          </cell>
        </row>
        <row r="21">
          <cell r="A21" t="str">
            <v>Мичур</v>
          </cell>
          <cell r="B21" t="str">
            <v>прем</v>
          </cell>
        </row>
        <row r="22">
          <cell r="A22" t="str">
            <v>66-К</v>
          </cell>
          <cell r="B22" t="str">
            <v>обыч</v>
          </cell>
        </row>
        <row r="23">
          <cell r="A23" t="str">
            <v>701-К</v>
          </cell>
          <cell r="B23" t="str">
            <v>обыч</v>
          </cell>
        </row>
        <row r="24">
          <cell r="A24" t="str">
            <v>83-К</v>
          </cell>
          <cell r="B24" t="str">
            <v>обыч</v>
          </cell>
        </row>
        <row r="25">
          <cell r="A25" t="str">
            <v>295</v>
          </cell>
          <cell r="B25" t="str">
            <v>обыч</v>
          </cell>
        </row>
        <row r="26">
          <cell r="A26" t="str">
            <v>122</v>
          </cell>
          <cell r="B26" t="str">
            <v>прем</v>
          </cell>
        </row>
        <row r="27">
          <cell r="A27" t="str">
            <v>вес</v>
          </cell>
          <cell r="B27" t="str">
            <v>обыч</v>
          </cell>
        </row>
        <row r="28">
          <cell r="A28">
            <v>0</v>
          </cell>
          <cell r="B28" t="str">
            <v>обыч</v>
          </cell>
        </row>
        <row r="29">
          <cell r="A29" t="str">
            <v>37</v>
          </cell>
          <cell r="B29" t="str">
            <v>обыч</v>
          </cell>
        </row>
        <row r="30">
          <cell r="A30" t="str">
            <v>83</v>
          </cell>
          <cell r="B30" t="str">
            <v>обыч</v>
          </cell>
        </row>
        <row r="31">
          <cell r="A31" t="str">
            <v>110</v>
          </cell>
          <cell r="B31" t="str">
            <v>обыч</v>
          </cell>
        </row>
        <row r="32">
          <cell r="A32" t="str">
            <v>129</v>
          </cell>
          <cell r="B32" t="str">
            <v>обыч</v>
          </cell>
        </row>
        <row r="33">
          <cell r="A33" t="str">
            <v>128-1</v>
          </cell>
          <cell r="B33" t="str">
            <v>прем</v>
          </cell>
        </row>
        <row r="34">
          <cell r="A34" t="str">
            <v>128-2</v>
          </cell>
          <cell r="B34" t="str">
            <v>обыч</v>
          </cell>
        </row>
        <row r="35">
          <cell r="A35" t="str">
            <v>53 д/д</v>
          </cell>
          <cell r="B35" t="str">
            <v>прем</v>
          </cell>
        </row>
        <row r="36">
          <cell r="A36" t="str">
            <v>1 инт</v>
          </cell>
          <cell r="B36" t="str">
            <v>обыч</v>
          </cell>
        </row>
        <row r="37">
          <cell r="B37" t="str">
            <v>обыч</v>
          </cell>
        </row>
        <row r="38">
          <cell r="A38" t="str">
            <v>33 инт</v>
          </cell>
          <cell r="B38" t="str">
            <v>обыч</v>
          </cell>
        </row>
        <row r="39">
          <cell r="B39" t="str">
            <v>обыч</v>
          </cell>
        </row>
        <row r="40">
          <cell r="A40" t="str">
            <v>Рауф</v>
          </cell>
          <cell r="B40" t="str">
            <v>прем</v>
          </cell>
        </row>
        <row r="41">
          <cell r="B41" t="str">
            <v>обыч</v>
          </cell>
        </row>
        <row r="42">
          <cell r="A42" t="str">
            <v>ОТТА</v>
          </cell>
          <cell r="B42" t="str">
            <v>обыч</v>
          </cell>
        </row>
        <row r="43">
          <cell r="B43" t="str">
            <v>обыч</v>
          </cell>
        </row>
        <row r="44">
          <cell r="A44" t="str">
            <v>3-ф</v>
          </cell>
          <cell r="B44" t="str">
            <v>обыч</v>
          </cell>
        </row>
        <row r="45">
          <cell r="A45" t="str">
            <v>23</v>
          </cell>
          <cell r="B45" t="str">
            <v>обыч</v>
          </cell>
        </row>
        <row r="46">
          <cell r="A46" t="str">
            <v>63</v>
          </cell>
          <cell r="B46" t="str">
            <v>обыч</v>
          </cell>
        </row>
        <row r="47">
          <cell r="A47" t="str">
            <v>81</v>
          </cell>
          <cell r="B47" t="str">
            <v>обыч</v>
          </cell>
        </row>
        <row r="48">
          <cell r="A48" t="str">
            <v>85</v>
          </cell>
          <cell r="B48" t="str">
            <v>обыч</v>
          </cell>
        </row>
        <row r="49">
          <cell r="A49" t="str">
            <v>90</v>
          </cell>
          <cell r="B49" t="str">
            <v>обыч</v>
          </cell>
        </row>
        <row r="50">
          <cell r="A50" t="str">
            <v>100</v>
          </cell>
          <cell r="B50" t="str">
            <v>прем</v>
          </cell>
        </row>
        <row r="51">
          <cell r="A51" t="str">
            <v>115</v>
          </cell>
          <cell r="B51" t="str">
            <v>прем</v>
          </cell>
        </row>
        <row r="52">
          <cell r="A52" t="str">
            <v>252</v>
          </cell>
          <cell r="B52" t="str">
            <v>обыч</v>
          </cell>
        </row>
        <row r="53">
          <cell r="B53" t="str">
            <v>обыч</v>
          </cell>
        </row>
        <row r="54">
          <cell r="A54" t="str">
            <v>вес</v>
          </cell>
          <cell r="B54" t="str">
            <v>обыч</v>
          </cell>
        </row>
        <row r="55">
          <cell r="A55">
            <v>0</v>
          </cell>
          <cell r="B55" t="str">
            <v>обыч</v>
          </cell>
        </row>
        <row r="56">
          <cell r="A56" t="str">
            <v>25</v>
          </cell>
          <cell r="B56" t="str">
            <v>прем</v>
          </cell>
        </row>
        <row r="57">
          <cell r="A57" t="str">
            <v>79</v>
          </cell>
          <cell r="B57" t="str">
            <v>обыч</v>
          </cell>
        </row>
        <row r="58">
          <cell r="A58" t="str">
            <v>93</v>
          </cell>
          <cell r="B58" t="str">
            <v>обыч</v>
          </cell>
        </row>
        <row r="59">
          <cell r="A59" t="str">
            <v>107</v>
          </cell>
          <cell r="B59" t="str">
            <v>обыч</v>
          </cell>
        </row>
        <row r="60">
          <cell r="A60" t="str">
            <v>136</v>
          </cell>
          <cell r="B60" t="str">
            <v>обыч</v>
          </cell>
        </row>
        <row r="61">
          <cell r="A61" t="str">
            <v>137</v>
          </cell>
          <cell r="B61" t="str">
            <v>прем</v>
          </cell>
        </row>
        <row r="62">
          <cell r="A62" t="str">
            <v>72-1</v>
          </cell>
          <cell r="B62" t="str">
            <v>обыч</v>
          </cell>
        </row>
        <row r="63">
          <cell r="A63" t="str">
            <v>72-2</v>
          </cell>
          <cell r="B63" t="str">
            <v>обыч</v>
          </cell>
        </row>
        <row r="64">
          <cell r="A64" t="str">
            <v>8 д/д</v>
          </cell>
          <cell r="B64" t="str">
            <v>прем</v>
          </cell>
        </row>
        <row r="65">
          <cell r="A65" t="str">
            <v>8 сот</v>
          </cell>
          <cell r="B65" t="str">
            <v>обыч</v>
          </cell>
        </row>
        <row r="66">
          <cell r="A66" t="str">
            <v>125-2</v>
          </cell>
          <cell r="B66" t="str">
            <v>обыч</v>
          </cell>
        </row>
        <row r="67">
          <cell r="A67" t="str">
            <v>ШувС</v>
          </cell>
          <cell r="B67" t="str">
            <v>обыч</v>
          </cell>
        </row>
        <row r="68">
          <cell r="B68" t="str">
            <v>обыч</v>
          </cell>
        </row>
        <row r="69">
          <cell r="A69" t="str">
            <v>м Унив</v>
          </cell>
          <cell r="B69" t="str">
            <v>прем</v>
          </cell>
        </row>
        <row r="70">
          <cell r="B70" t="str">
            <v>обыч</v>
          </cell>
        </row>
        <row r="71">
          <cell r="A71" t="str">
            <v>маски т</v>
          </cell>
          <cell r="B71" t="str">
            <v>прем</v>
          </cell>
        </row>
        <row r="72">
          <cell r="B72" t="str">
            <v>обыч</v>
          </cell>
        </row>
        <row r="73">
          <cell r="A73" t="str">
            <v>10</v>
          </cell>
          <cell r="B73" t="str">
            <v>прем</v>
          </cell>
        </row>
        <row r="74">
          <cell r="A74" t="str">
            <v>111</v>
          </cell>
          <cell r="B74" t="str">
            <v>обыч</v>
          </cell>
        </row>
        <row r="75">
          <cell r="A75" t="str">
            <v>117</v>
          </cell>
          <cell r="B75" t="str">
            <v>прем</v>
          </cell>
        </row>
        <row r="76">
          <cell r="A76" t="str">
            <v>126</v>
          </cell>
          <cell r="B76" t="str">
            <v>обыч</v>
          </cell>
        </row>
        <row r="77">
          <cell r="A77" t="str">
            <v>134</v>
          </cell>
          <cell r="B77" t="str">
            <v>обыч</v>
          </cell>
        </row>
        <row r="78">
          <cell r="A78" t="str">
            <v>74-2</v>
          </cell>
          <cell r="B78" t="str">
            <v>обыч</v>
          </cell>
        </row>
        <row r="79">
          <cell r="B79" t="str">
            <v>обыч</v>
          </cell>
        </row>
        <row r="80">
          <cell r="B80" t="str">
            <v>обыч</v>
          </cell>
        </row>
        <row r="81">
          <cell r="A81" t="str">
            <v>вес</v>
          </cell>
          <cell r="B81" t="str">
            <v>обыч</v>
          </cell>
        </row>
        <row r="82">
          <cell r="A82">
            <v>0</v>
          </cell>
          <cell r="B82" t="str">
            <v>обыч</v>
          </cell>
        </row>
        <row r="83">
          <cell r="A83" t="str">
            <v>2</v>
          </cell>
          <cell r="B83" t="str">
            <v>обыч</v>
          </cell>
        </row>
        <row r="84">
          <cell r="A84" t="str">
            <v>2 ф</v>
          </cell>
          <cell r="B84" t="str">
            <v>прем</v>
          </cell>
        </row>
        <row r="85">
          <cell r="A85" t="str">
            <v>584руд</v>
          </cell>
          <cell r="B85" t="str">
            <v>прем</v>
          </cell>
        </row>
        <row r="86">
          <cell r="A86" t="str">
            <v>43</v>
          </cell>
          <cell r="B86" t="str">
            <v>прем</v>
          </cell>
        </row>
        <row r="87">
          <cell r="A87" t="str">
            <v>27</v>
          </cell>
          <cell r="B87" t="str">
            <v>прем</v>
          </cell>
        </row>
        <row r="88">
          <cell r="A88" t="str">
            <v>32-1</v>
          </cell>
          <cell r="B88" t="str">
            <v>прем</v>
          </cell>
        </row>
        <row r="89">
          <cell r="A89" t="str">
            <v>32-2</v>
          </cell>
          <cell r="B89" t="str">
            <v>прем</v>
          </cell>
        </row>
        <row r="90">
          <cell r="A90" t="str">
            <v>32-3</v>
          </cell>
          <cell r="B90" t="str">
            <v>прем</v>
          </cell>
        </row>
        <row r="91">
          <cell r="A91" t="str">
            <v>64</v>
          </cell>
          <cell r="B91" t="str">
            <v>обыч</v>
          </cell>
        </row>
        <row r="92">
          <cell r="A92" t="str">
            <v>69</v>
          </cell>
          <cell r="B92" t="str">
            <v>прем</v>
          </cell>
        </row>
        <row r="93">
          <cell r="A93" t="str">
            <v>91</v>
          </cell>
          <cell r="B93" t="str">
            <v>обыч</v>
          </cell>
        </row>
        <row r="94">
          <cell r="A94" t="str">
            <v>125-1</v>
          </cell>
          <cell r="B94" t="str">
            <v>обыч</v>
          </cell>
        </row>
        <row r="95">
          <cell r="A95" t="str">
            <v>133</v>
          </cell>
          <cell r="B95" t="str">
            <v>обыч</v>
          </cell>
        </row>
        <row r="96">
          <cell r="A96" t="str">
            <v>130 ш</v>
          </cell>
          <cell r="B96" t="str">
            <v>обыч</v>
          </cell>
        </row>
        <row r="97">
          <cell r="A97" t="str">
            <v>130 с</v>
          </cell>
          <cell r="B97" t="str">
            <v>обыч</v>
          </cell>
        </row>
        <row r="98">
          <cell r="A98" t="str">
            <v>677 ш</v>
          </cell>
          <cell r="B98" t="str">
            <v>обыч</v>
          </cell>
        </row>
        <row r="99">
          <cell r="A99" t="str">
            <v>677 с1</v>
          </cell>
          <cell r="B99" t="str">
            <v>обыч</v>
          </cell>
        </row>
        <row r="100">
          <cell r="A100" t="str">
            <v>677 с2</v>
          </cell>
          <cell r="B100" t="str">
            <v>обыч</v>
          </cell>
        </row>
        <row r="101">
          <cell r="A101" t="str">
            <v>8-1</v>
          </cell>
          <cell r="B101" t="str">
            <v>обыч</v>
          </cell>
        </row>
        <row r="102">
          <cell r="A102" t="str">
            <v>8-2</v>
          </cell>
          <cell r="B102" t="str">
            <v>обыч</v>
          </cell>
        </row>
        <row r="103">
          <cell r="A103" t="str">
            <v>1</v>
          </cell>
          <cell r="B103" t="str">
            <v>обыч</v>
          </cell>
        </row>
        <row r="104">
          <cell r="A104" t="str">
            <v>12</v>
          </cell>
          <cell r="B104" t="str">
            <v>обыч</v>
          </cell>
        </row>
        <row r="105">
          <cell r="A105" t="str">
            <v>15</v>
          </cell>
          <cell r="B105" t="str">
            <v>обыч</v>
          </cell>
        </row>
        <row r="106">
          <cell r="B106" t="str">
            <v>обыч</v>
          </cell>
        </row>
        <row r="107">
          <cell r="B107" t="str">
            <v>обыч</v>
          </cell>
        </row>
        <row r="108">
          <cell r="A108" t="str">
            <v>вес</v>
          </cell>
          <cell r="B108" t="str">
            <v>обыч</v>
          </cell>
        </row>
        <row r="109">
          <cell r="A109">
            <v>0</v>
          </cell>
          <cell r="B109" t="str">
            <v>обыч</v>
          </cell>
        </row>
        <row r="110">
          <cell r="A110" t="str">
            <v>4</v>
          </cell>
          <cell r="B110" t="str">
            <v>обыч</v>
          </cell>
        </row>
        <row r="111">
          <cell r="A111" t="str">
            <v>65</v>
          </cell>
          <cell r="B111" t="str">
            <v>прем</v>
          </cell>
        </row>
        <row r="112">
          <cell r="A112" t="str">
            <v>67</v>
          </cell>
          <cell r="B112" t="str">
            <v>обыч</v>
          </cell>
        </row>
        <row r="113">
          <cell r="A113" t="str">
            <v>82</v>
          </cell>
          <cell r="B113" t="str">
            <v>обыч</v>
          </cell>
        </row>
        <row r="114">
          <cell r="A114" t="str">
            <v>95</v>
          </cell>
          <cell r="B114" t="str">
            <v>прем</v>
          </cell>
        </row>
        <row r="115">
          <cell r="A115" t="str">
            <v>104</v>
          </cell>
          <cell r="B115" t="str">
            <v>обыч</v>
          </cell>
        </row>
        <row r="116">
          <cell r="A116" t="str">
            <v>119</v>
          </cell>
          <cell r="B116" t="str">
            <v>обыч</v>
          </cell>
        </row>
        <row r="117">
          <cell r="A117" t="str">
            <v>131</v>
          </cell>
          <cell r="B117" t="str">
            <v>обыч</v>
          </cell>
        </row>
        <row r="118">
          <cell r="A118" t="str">
            <v>132</v>
          </cell>
          <cell r="B118" t="str">
            <v>обыч</v>
          </cell>
        </row>
        <row r="119">
          <cell r="A119" t="str">
            <v>135-2</v>
          </cell>
          <cell r="B119" t="str">
            <v>прем</v>
          </cell>
        </row>
        <row r="120">
          <cell r="A120" t="str">
            <v>138</v>
          </cell>
          <cell r="B120" t="str">
            <v>обыч</v>
          </cell>
        </row>
        <row r="121">
          <cell r="A121" t="str">
            <v>457</v>
          </cell>
          <cell r="B121" t="str">
            <v>обыч</v>
          </cell>
        </row>
        <row r="122">
          <cell r="B122" t="str">
            <v>обыч</v>
          </cell>
        </row>
        <row r="123">
          <cell r="A123" t="str">
            <v>ДГБ гав</v>
          </cell>
          <cell r="B123" t="str">
            <v>прем</v>
          </cell>
        </row>
        <row r="124">
          <cell r="B124" t="str">
            <v>обыч</v>
          </cell>
        </row>
        <row r="125">
          <cell r="A125" t="str">
            <v>44</v>
          </cell>
          <cell r="B125" t="str">
            <v>обыч</v>
          </cell>
        </row>
        <row r="126">
          <cell r="A126" t="str">
            <v>74-1</v>
          </cell>
          <cell r="B126" t="str">
            <v>прем</v>
          </cell>
        </row>
        <row r="127">
          <cell r="B127" t="str">
            <v>обыч</v>
          </cell>
        </row>
        <row r="128">
          <cell r="B128" t="str">
            <v>обыч</v>
          </cell>
        </row>
        <row r="129">
          <cell r="B129" t="str">
            <v>обыч</v>
          </cell>
        </row>
        <row r="130">
          <cell r="B130" t="str">
            <v>обыч</v>
          </cell>
        </row>
        <row r="131">
          <cell r="B131" t="str">
            <v>обыч</v>
          </cell>
        </row>
        <row r="132">
          <cell r="B132" t="str">
            <v>обыч</v>
          </cell>
        </row>
        <row r="133">
          <cell r="B133" t="str">
            <v>обыч</v>
          </cell>
        </row>
        <row r="134">
          <cell r="B134" t="str">
            <v>обыч</v>
          </cell>
        </row>
        <row r="135">
          <cell r="A135" t="str">
            <v>вес</v>
          </cell>
          <cell r="B135" t="str">
            <v>обыч</v>
          </cell>
        </row>
        <row r="136">
          <cell r="A136">
            <v>0</v>
          </cell>
          <cell r="B136" t="str">
            <v>обыч</v>
          </cell>
        </row>
        <row r="137">
          <cell r="A137" t="str">
            <v>109</v>
          </cell>
          <cell r="B137" t="str">
            <v>обыч</v>
          </cell>
        </row>
        <row r="138">
          <cell r="A138" t="str">
            <v>116</v>
          </cell>
          <cell r="B138" t="str">
            <v>прем</v>
          </cell>
        </row>
        <row r="139">
          <cell r="A139" t="str">
            <v>123</v>
          </cell>
          <cell r="B139" t="str">
            <v>прем</v>
          </cell>
        </row>
        <row r="140">
          <cell r="A140" t="str">
            <v>124</v>
          </cell>
          <cell r="B140" t="str">
            <v>обыч</v>
          </cell>
        </row>
        <row r="141">
          <cell r="A141" t="str">
            <v>233</v>
          </cell>
          <cell r="B141" t="str">
            <v>прем</v>
          </cell>
        </row>
        <row r="142">
          <cell r="B142" t="str">
            <v>обыч</v>
          </cell>
        </row>
        <row r="143">
          <cell r="A143" t="str">
            <v>619 с</v>
          </cell>
          <cell r="B143" t="str">
            <v>обыч</v>
          </cell>
        </row>
        <row r="144">
          <cell r="A144" t="str">
            <v>3 д/д</v>
          </cell>
          <cell r="B144" t="str">
            <v>прем</v>
          </cell>
        </row>
        <row r="145">
          <cell r="B145" t="str">
            <v>обыч</v>
          </cell>
        </row>
        <row r="146">
          <cell r="A146" t="str">
            <v>108</v>
          </cell>
          <cell r="B146" t="str">
            <v>обыч</v>
          </cell>
        </row>
        <row r="147">
          <cell r="B147" t="str">
            <v>обыч</v>
          </cell>
        </row>
        <row r="148">
          <cell r="A148" t="str">
            <v>17</v>
          </cell>
          <cell r="B148" t="str">
            <v>обыч</v>
          </cell>
        </row>
        <row r="149">
          <cell r="B149" t="str">
            <v>обыч</v>
          </cell>
        </row>
        <row r="150">
          <cell r="A150" t="str">
            <v>619 ш</v>
          </cell>
          <cell r="B150" t="str">
            <v>обыч</v>
          </cell>
        </row>
        <row r="151">
          <cell r="A151" t="str">
            <v>619-л</v>
          </cell>
          <cell r="B151" t="str">
            <v>обыч</v>
          </cell>
        </row>
        <row r="152">
          <cell r="B152" t="str">
            <v>обыч</v>
          </cell>
        </row>
        <row r="153">
          <cell r="B153" t="str">
            <v>обыч</v>
          </cell>
        </row>
        <row r="154">
          <cell r="B154" t="str">
            <v>обыч</v>
          </cell>
        </row>
        <row r="155">
          <cell r="A155" t="str">
            <v>3</v>
          </cell>
          <cell r="B155" t="str">
            <v>обыч</v>
          </cell>
        </row>
        <row r="156">
          <cell r="A156" t="str">
            <v>71</v>
          </cell>
          <cell r="B156" t="str">
            <v>обыч</v>
          </cell>
        </row>
        <row r="157">
          <cell r="A157" t="str">
            <v>127</v>
          </cell>
          <cell r="B157" t="str">
            <v>прем</v>
          </cell>
        </row>
        <row r="158">
          <cell r="B158" t="str">
            <v>обыч</v>
          </cell>
        </row>
        <row r="159">
          <cell r="A159" t="str">
            <v>48</v>
          </cell>
          <cell r="B159" t="str">
            <v>обыч</v>
          </cell>
        </row>
        <row r="160">
          <cell r="A160" t="str">
            <v>78</v>
          </cell>
          <cell r="B160" t="str">
            <v>обыч</v>
          </cell>
        </row>
        <row r="161">
          <cell r="A161" t="str">
            <v>112</v>
          </cell>
          <cell r="B161" t="str">
            <v>обыч</v>
          </cell>
        </row>
        <row r="162">
          <cell r="A162" t="str">
            <v>вес</v>
          </cell>
          <cell r="B162" t="str">
            <v>обыч</v>
          </cell>
        </row>
        <row r="163">
          <cell r="A163">
            <v>0</v>
          </cell>
          <cell r="B163" t="str">
            <v>обыч</v>
          </cell>
        </row>
        <row r="164">
          <cell r="A164" t="str">
            <v>52</v>
          </cell>
          <cell r="B164" t="str">
            <v>обыч</v>
          </cell>
        </row>
        <row r="165">
          <cell r="A165" t="str">
            <v>101</v>
          </cell>
          <cell r="B165" t="str">
            <v>обыч</v>
          </cell>
        </row>
        <row r="166">
          <cell r="A166" t="str">
            <v>118</v>
          </cell>
          <cell r="B166" t="str">
            <v>обыч</v>
          </cell>
        </row>
        <row r="167">
          <cell r="A167" t="str">
            <v>103</v>
          </cell>
          <cell r="B167" t="str">
            <v>обыч</v>
          </cell>
        </row>
        <row r="168">
          <cell r="A168" t="str">
            <v>20</v>
          </cell>
          <cell r="B168" t="str">
            <v>обыч</v>
          </cell>
        </row>
        <row r="169">
          <cell r="A169" t="str">
            <v>104-бюд</v>
          </cell>
          <cell r="B169" t="str">
            <v>прем</v>
          </cell>
        </row>
        <row r="170">
          <cell r="A170" t="str">
            <v>104-не</v>
          </cell>
          <cell r="B170" t="str">
            <v>прем</v>
          </cell>
        </row>
        <row r="171">
          <cell r="A171" t="str">
            <v>103-Л</v>
          </cell>
          <cell r="B171" t="str">
            <v>прем</v>
          </cell>
        </row>
        <row r="172">
          <cell r="A172" t="str">
            <v>103-лс</v>
          </cell>
          <cell r="B172" t="str">
            <v>прем</v>
          </cell>
        </row>
        <row r="173">
          <cell r="A173" t="str">
            <v>104-Л</v>
          </cell>
          <cell r="B173" t="str">
            <v>прем</v>
          </cell>
        </row>
        <row r="174">
          <cell r="A174" t="str">
            <v>104-ЛС</v>
          </cell>
          <cell r="B174" t="str">
            <v>обыч</v>
          </cell>
        </row>
        <row r="175">
          <cell r="B175" t="str">
            <v>обыч</v>
          </cell>
        </row>
        <row r="176">
          <cell r="B176" t="str">
            <v>обыч</v>
          </cell>
        </row>
        <row r="177">
          <cell r="A177" t="str">
            <v>87</v>
          </cell>
          <cell r="B177" t="str">
            <v>обыч</v>
          </cell>
        </row>
        <row r="178">
          <cell r="A178" t="str">
            <v>21</v>
          </cell>
          <cell r="B178" t="str">
            <v>обыч</v>
          </cell>
        </row>
        <row r="179">
          <cell r="A179" t="str">
            <v>9</v>
          </cell>
          <cell r="B179" t="str">
            <v>обыч</v>
          </cell>
        </row>
        <row r="180">
          <cell r="A180" t="str">
            <v>70</v>
          </cell>
          <cell r="B180" t="str">
            <v>обыч</v>
          </cell>
        </row>
        <row r="181">
          <cell r="A181" t="str">
            <v>29-2</v>
          </cell>
          <cell r="B181" t="str">
            <v>обыч</v>
          </cell>
        </row>
        <row r="182">
          <cell r="A182" t="str">
            <v>60</v>
          </cell>
          <cell r="B182" t="str">
            <v>обыч</v>
          </cell>
        </row>
        <row r="183">
          <cell r="A183" t="str">
            <v>49</v>
          </cell>
          <cell r="B183" t="str">
            <v>обыч</v>
          </cell>
        </row>
        <row r="184">
          <cell r="A184" t="str">
            <v>56</v>
          </cell>
          <cell r="B184" t="str">
            <v>обыч</v>
          </cell>
        </row>
        <row r="185">
          <cell r="A185" t="str">
            <v>202</v>
          </cell>
          <cell r="B185" t="str">
            <v>обыч</v>
          </cell>
        </row>
        <row r="186">
          <cell r="A186" t="str">
            <v>29-1</v>
          </cell>
          <cell r="B186" t="str">
            <v>обыч</v>
          </cell>
        </row>
        <row r="187">
          <cell r="B187" t="str">
            <v>обыч</v>
          </cell>
        </row>
        <row r="188">
          <cell r="B188" t="str">
            <v>обыч</v>
          </cell>
        </row>
        <row r="189">
          <cell r="A189" t="str">
            <v>вес</v>
          </cell>
          <cell r="B189" t="str">
            <v>обыч</v>
          </cell>
        </row>
        <row r="190">
          <cell r="A190">
            <v>0</v>
          </cell>
          <cell r="B190" t="str">
            <v>обыч</v>
          </cell>
        </row>
        <row r="191">
          <cell r="B191" t="str">
            <v>обыч</v>
          </cell>
        </row>
        <row r="192">
          <cell r="B192" t="str">
            <v>обыч</v>
          </cell>
        </row>
        <row r="193">
          <cell r="A193" t="str">
            <v>дгб зем</v>
          </cell>
          <cell r="B193" t="str">
            <v>прем</v>
          </cell>
        </row>
        <row r="194">
          <cell r="B194" t="str">
            <v>обыч</v>
          </cell>
        </row>
        <row r="195">
          <cell r="B195" t="str">
            <v>обыч</v>
          </cell>
        </row>
        <row r="196">
          <cell r="B196" t="str">
            <v>обыч</v>
          </cell>
        </row>
        <row r="197">
          <cell r="A197" t="str">
            <v>9-п</v>
          </cell>
          <cell r="B197" t="str">
            <v>обыч</v>
          </cell>
        </row>
        <row r="198">
          <cell r="A198" t="str">
            <v>43-п</v>
          </cell>
          <cell r="B198" t="str">
            <v>прем</v>
          </cell>
        </row>
        <row r="199">
          <cell r="B199" t="str">
            <v>обыч</v>
          </cell>
        </row>
        <row r="200">
          <cell r="B200" t="str">
            <v>обыч</v>
          </cell>
        </row>
        <row r="201">
          <cell r="A201" t="str">
            <v>15-п</v>
          </cell>
          <cell r="B201" t="str">
            <v>прем</v>
          </cell>
        </row>
        <row r="202">
          <cell r="A202" t="str">
            <v>25-1-п</v>
          </cell>
          <cell r="B202" t="str">
            <v>прем</v>
          </cell>
        </row>
        <row r="203">
          <cell r="A203" t="str">
            <v>25-2-п</v>
          </cell>
          <cell r="B203" t="str">
            <v>прем</v>
          </cell>
        </row>
        <row r="204">
          <cell r="A204" t="str">
            <v>34-п</v>
          </cell>
          <cell r="B204" t="str">
            <v>прем</v>
          </cell>
        </row>
        <row r="205">
          <cell r="A205" t="str">
            <v>40-п</v>
          </cell>
          <cell r="B205" t="str">
            <v>обыч</v>
          </cell>
        </row>
        <row r="206">
          <cell r="A206" t="str">
            <v>85-п</v>
          </cell>
          <cell r="B206" t="str">
            <v>прем</v>
          </cell>
        </row>
        <row r="207">
          <cell r="A207" t="str">
            <v>87-1-п</v>
          </cell>
          <cell r="B207" t="str">
            <v>прем</v>
          </cell>
        </row>
        <row r="208">
          <cell r="A208" t="str">
            <v>87-2-п</v>
          </cell>
          <cell r="B208" t="str">
            <v>прем</v>
          </cell>
        </row>
        <row r="209">
          <cell r="A209" t="str">
            <v>90-п</v>
          </cell>
          <cell r="B209" t="str">
            <v>обыч</v>
          </cell>
        </row>
        <row r="210">
          <cell r="B210" t="str">
            <v>обыч</v>
          </cell>
        </row>
        <row r="211">
          <cell r="A211" t="str">
            <v>13-ланс</v>
          </cell>
          <cell r="B211" t="str">
            <v>прем</v>
          </cell>
        </row>
        <row r="212">
          <cell r="A212" t="str">
            <v>13-торж</v>
          </cell>
          <cell r="B212" t="str">
            <v>прем</v>
          </cell>
        </row>
        <row r="213">
          <cell r="A213" t="str">
            <v>46шк</v>
          </cell>
          <cell r="B213" t="str">
            <v>прем</v>
          </cell>
        </row>
        <row r="214">
          <cell r="B214" t="str">
            <v>обыч</v>
          </cell>
        </row>
        <row r="215">
          <cell r="B215" t="str">
            <v>обыч</v>
          </cell>
        </row>
        <row r="216">
          <cell r="A216" t="str">
            <v>вес</v>
          </cell>
          <cell r="B216" t="str">
            <v>обыч</v>
          </cell>
        </row>
        <row r="217">
          <cell r="A217">
            <v>0</v>
          </cell>
          <cell r="B217" t="str">
            <v>обыч</v>
          </cell>
        </row>
        <row r="218">
          <cell r="A218" t="str">
            <v>298</v>
          </cell>
          <cell r="B218" t="str">
            <v>обыч</v>
          </cell>
        </row>
        <row r="219">
          <cell r="A219" t="str">
            <v>88</v>
          </cell>
          <cell r="B219" t="str">
            <v>обыч</v>
          </cell>
        </row>
        <row r="220">
          <cell r="A220" t="str">
            <v>Б-Охт</v>
          </cell>
          <cell r="B220" t="str">
            <v>обыч</v>
          </cell>
        </row>
        <row r="221">
          <cell r="B221" t="str">
            <v>обыч</v>
          </cell>
        </row>
        <row r="222">
          <cell r="B222" t="str">
            <v>обыч</v>
          </cell>
        </row>
        <row r="223">
          <cell r="A223" t="str">
            <v>бумаж</v>
          </cell>
          <cell r="B223" t="str">
            <v>прем</v>
          </cell>
        </row>
        <row r="224">
          <cell r="A224" t="str">
            <v>обв бю</v>
          </cell>
          <cell r="B224" t="str">
            <v>обыч</v>
          </cell>
        </row>
        <row r="225">
          <cell r="A225" t="str">
            <v>обв в/б</v>
          </cell>
          <cell r="B225" t="str">
            <v>обыч</v>
          </cell>
        </row>
        <row r="226">
          <cell r="A226" t="str">
            <v>обв лаб</v>
          </cell>
          <cell r="B226" t="str">
            <v>обыч</v>
          </cell>
        </row>
        <row r="227">
          <cell r="A227" t="str">
            <v>карпбю</v>
          </cell>
          <cell r="B227" t="str">
            <v>обыч</v>
          </cell>
        </row>
        <row r="228">
          <cell r="A228" t="str">
            <v>карпв/б</v>
          </cell>
          <cell r="B228" t="str">
            <v>обыч</v>
          </cell>
        </row>
        <row r="229">
          <cell r="B229" t="str">
            <v>обыч</v>
          </cell>
        </row>
        <row r="230">
          <cell r="B230" t="str">
            <v>обыч</v>
          </cell>
        </row>
        <row r="231">
          <cell r="B231" t="str">
            <v>обыч</v>
          </cell>
        </row>
        <row r="232">
          <cell r="B232" t="str">
            <v>обыч</v>
          </cell>
        </row>
        <row r="233">
          <cell r="B233" t="str">
            <v>обыч</v>
          </cell>
        </row>
        <row r="234">
          <cell r="B234" t="str">
            <v>обыч</v>
          </cell>
        </row>
        <row r="235">
          <cell r="B235" t="str">
            <v>обыч</v>
          </cell>
        </row>
        <row r="236">
          <cell r="B236" t="str">
            <v>обыч</v>
          </cell>
        </row>
        <row r="237">
          <cell r="B237" t="str">
            <v>обыч</v>
          </cell>
        </row>
        <row r="238">
          <cell r="B238" t="str">
            <v>обыч</v>
          </cell>
        </row>
        <row r="239">
          <cell r="B239" t="str">
            <v>обыч</v>
          </cell>
        </row>
        <row r="240">
          <cell r="B240" t="str">
            <v>обыч</v>
          </cell>
        </row>
        <row r="241">
          <cell r="B241" t="str">
            <v>обыч</v>
          </cell>
        </row>
        <row r="242">
          <cell r="B242" t="str">
            <v>обыч</v>
          </cell>
        </row>
        <row r="243">
          <cell r="A243" t="str">
            <v>вес</v>
          </cell>
          <cell r="B243" t="str">
            <v>обыч</v>
          </cell>
        </row>
        <row r="244">
          <cell r="A244">
            <v>0</v>
          </cell>
          <cell r="B244" t="str">
            <v>обыч</v>
          </cell>
        </row>
        <row r="245">
          <cell r="B245" t="str">
            <v>обыч</v>
          </cell>
        </row>
        <row r="246">
          <cell r="B246" t="str">
            <v>обыч</v>
          </cell>
        </row>
        <row r="247">
          <cell r="B247" t="str">
            <v>обыч</v>
          </cell>
        </row>
        <row r="248">
          <cell r="B248" t="str">
            <v>обыч</v>
          </cell>
        </row>
        <row r="249">
          <cell r="B249" t="str">
            <v>обыч</v>
          </cell>
        </row>
        <row r="250">
          <cell r="B250" t="str">
            <v>обыч</v>
          </cell>
        </row>
        <row r="251">
          <cell r="B251" t="str">
            <v>обыч</v>
          </cell>
        </row>
        <row r="252">
          <cell r="A252" t="str">
            <v>КолСадАрх</v>
          </cell>
          <cell r="B252" t="str">
            <v>прем</v>
          </cell>
        </row>
        <row r="253">
          <cell r="B253" t="str">
            <v>обыч</v>
          </cell>
        </row>
        <row r="254">
          <cell r="A254" t="str">
            <v>СадАрхКольц</v>
          </cell>
          <cell r="B254" t="str">
            <v>прем</v>
          </cell>
        </row>
        <row r="255">
          <cell r="A255" t="str">
            <v>СадАрхЛаб</v>
          </cell>
          <cell r="B255" t="str">
            <v>прем</v>
          </cell>
        </row>
        <row r="256">
          <cell r="B256" t="str">
            <v>обыч</v>
          </cell>
        </row>
        <row r="257">
          <cell r="A257" t="str">
            <v>пндр-4</v>
          </cell>
          <cell r="B257" t="str">
            <v>прем</v>
          </cell>
        </row>
        <row r="258">
          <cell r="B258" t="str">
            <v>обыч</v>
          </cell>
        </row>
        <row r="259">
          <cell r="A259" t="str">
            <v>ПНДР-16</v>
          </cell>
          <cell r="B259" t="str">
            <v>прем</v>
          </cell>
        </row>
        <row r="260">
          <cell r="B260" t="str">
            <v>обыч</v>
          </cell>
        </row>
        <row r="261">
          <cell r="A261" t="str">
            <v>Филат</v>
          </cell>
          <cell r="B261" t="str">
            <v>прем</v>
          </cell>
        </row>
        <row r="262">
          <cell r="A262" t="str">
            <v>ГорГер</v>
          </cell>
          <cell r="B262" t="str">
            <v>прем</v>
          </cell>
        </row>
        <row r="263">
          <cell r="A263" t="str">
            <v>Хосп-4</v>
          </cell>
          <cell r="B263" t="str">
            <v>прем</v>
          </cell>
        </row>
        <row r="264">
          <cell r="B264" t="str">
            <v>обыч</v>
          </cell>
        </row>
        <row r="265">
          <cell r="A265" t="str">
            <v>фигурист</v>
          </cell>
          <cell r="B265" t="str">
            <v>прем</v>
          </cell>
        </row>
        <row r="266">
          <cell r="A266" t="str">
            <v>фигур,бюд</v>
          </cell>
          <cell r="B266" t="str">
            <v>обыч</v>
          </cell>
        </row>
        <row r="267">
          <cell r="A267" t="str">
            <v>лунач. лаб</v>
          </cell>
          <cell r="B267" t="str">
            <v>обыч</v>
          </cell>
        </row>
        <row r="268">
          <cell r="B268" t="str">
            <v>обыч</v>
          </cell>
        </row>
        <row r="269">
          <cell r="B269" t="str">
            <v>обыч</v>
          </cell>
        </row>
        <row r="270">
          <cell r="A270" t="str">
            <v>вес</v>
          </cell>
          <cell r="B270" t="str">
            <v>обыч</v>
          </cell>
        </row>
        <row r="271">
          <cell r="A271">
            <v>0</v>
          </cell>
          <cell r="B271" t="str">
            <v>обыч</v>
          </cell>
        </row>
        <row r="272">
          <cell r="B272" t="str">
            <v>обыч</v>
          </cell>
        </row>
        <row r="273">
          <cell r="B273" t="str">
            <v>обыч</v>
          </cell>
        </row>
        <row r="274">
          <cell r="B274" t="str">
            <v>обыч</v>
          </cell>
        </row>
        <row r="297">
          <cell r="A297" t="str">
            <v>вес</v>
          </cell>
          <cell r="B297">
            <v>0</v>
          </cell>
        </row>
        <row r="298">
          <cell r="A298" t="str">
            <v>Вес</v>
          </cell>
        </row>
      </sheetData>
      <sheetData sheetId="1"/>
      <sheetData sheetId="2">
        <row r="4">
          <cell r="B4" t="str">
            <v>140</v>
          </cell>
          <cell r="C4" t="str">
            <v>64</v>
          </cell>
          <cell r="D4" t="str">
            <v>72-1</v>
          </cell>
          <cell r="E4">
            <v>0</v>
          </cell>
          <cell r="F4" t="str">
            <v>52</v>
          </cell>
          <cell r="G4">
            <v>0</v>
          </cell>
          <cell r="H4" t="str">
            <v>ОТТА</v>
          </cell>
          <cell r="I4">
            <v>0</v>
          </cell>
          <cell r="J4" t="str">
            <v>69</v>
          </cell>
          <cell r="K4" t="str">
            <v>128-2</v>
          </cell>
          <cell r="L4">
            <v>0</v>
          </cell>
          <cell r="M4">
            <v>0</v>
          </cell>
          <cell r="N4" t="str">
            <v>116</v>
          </cell>
          <cell r="O4" t="str">
            <v>3 д/д</v>
          </cell>
          <cell r="P4" t="str">
            <v>ГорГер</v>
          </cell>
          <cell r="Q4">
            <v>0</v>
          </cell>
          <cell r="R4">
            <v>0</v>
          </cell>
          <cell r="T4">
            <v>102</v>
          </cell>
        </row>
        <row r="5">
          <cell r="B5" t="str">
            <v>113</v>
          </cell>
          <cell r="C5" t="str">
            <v>104</v>
          </cell>
          <cell r="D5" t="str">
            <v>25</v>
          </cell>
          <cell r="E5">
            <v>0</v>
          </cell>
          <cell r="F5" t="str">
            <v>21</v>
          </cell>
          <cell r="G5">
            <v>0</v>
          </cell>
          <cell r="H5">
            <v>0</v>
          </cell>
          <cell r="I5">
            <v>0</v>
          </cell>
          <cell r="J5" t="str">
            <v>2 ф</v>
          </cell>
          <cell r="K5" t="str">
            <v>110</v>
          </cell>
          <cell r="L5">
            <v>0</v>
          </cell>
          <cell r="M5" t="str">
            <v>46шк</v>
          </cell>
          <cell r="N5">
            <v>0</v>
          </cell>
          <cell r="O5" t="str">
            <v>хосп-4</v>
          </cell>
          <cell r="P5">
            <v>0</v>
          </cell>
          <cell r="Q5" t="str">
            <v>584руд</v>
          </cell>
          <cell r="R5">
            <v>0</v>
          </cell>
        </row>
        <row r="6">
          <cell r="B6" t="str">
            <v>34-1</v>
          </cell>
          <cell r="C6" t="str">
            <v>132</v>
          </cell>
          <cell r="D6" t="str">
            <v>134</v>
          </cell>
          <cell r="E6">
            <v>0</v>
          </cell>
          <cell r="F6" t="str">
            <v>124</v>
          </cell>
          <cell r="G6">
            <v>0</v>
          </cell>
          <cell r="H6" t="str">
            <v>13-торж</v>
          </cell>
          <cell r="I6">
            <v>0</v>
          </cell>
          <cell r="J6" t="str">
            <v>32-2</v>
          </cell>
          <cell r="K6" t="str">
            <v>138</v>
          </cell>
          <cell r="L6">
            <v>0</v>
          </cell>
          <cell r="M6" t="str">
            <v>87-1-п</v>
          </cell>
          <cell r="N6" t="str">
            <v>112</v>
          </cell>
          <cell r="O6" t="str">
            <v>90</v>
          </cell>
          <cell r="P6" t="str">
            <v>Рауф</v>
          </cell>
          <cell r="Q6">
            <v>0</v>
          </cell>
          <cell r="R6">
            <v>0</v>
          </cell>
        </row>
        <row r="7">
          <cell r="B7" t="str">
            <v>99</v>
          </cell>
          <cell r="C7" t="str">
            <v>67</v>
          </cell>
          <cell r="D7" t="str">
            <v>118</v>
          </cell>
          <cell r="E7">
            <v>0</v>
          </cell>
          <cell r="F7" t="str">
            <v>123</v>
          </cell>
          <cell r="G7">
            <v>0</v>
          </cell>
          <cell r="H7" t="str">
            <v>обв бю</v>
          </cell>
          <cell r="I7">
            <v>0</v>
          </cell>
          <cell r="J7" t="str">
            <v>12</v>
          </cell>
          <cell r="K7" t="str">
            <v>128-1</v>
          </cell>
          <cell r="L7">
            <v>0</v>
          </cell>
          <cell r="M7" t="str">
            <v>40-п</v>
          </cell>
          <cell r="N7" t="str">
            <v>233</v>
          </cell>
          <cell r="O7" t="str">
            <v>71</v>
          </cell>
          <cell r="P7" t="str">
            <v>ИЭМ</v>
          </cell>
          <cell r="Q7">
            <v>0</v>
          </cell>
          <cell r="R7">
            <v>0</v>
          </cell>
        </row>
        <row r="8">
          <cell r="B8" t="str">
            <v>141</v>
          </cell>
          <cell r="C8" t="str">
            <v>121</v>
          </cell>
          <cell r="D8" t="str">
            <v>126</v>
          </cell>
          <cell r="E8">
            <v>0</v>
          </cell>
          <cell r="F8" t="str">
            <v>9</v>
          </cell>
          <cell r="G8">
            <v>0</v>
          </cell>
          <cell r="H8" t="str">
            <v>Филат</v>
          </cell>
          <cell r="I8">
            <v>0</v>
          </cell>
          <cell r="J8" t="str">
            <v>91</v>
          </cell>
          <cell r="K8" t="str">
            <v>1</v>
          </cell>
          <cell r="L8">
            <v>0</v>
          </cell>
          <cell r="M8" t="str">
            <v>43-п</v>
          </cell>
          <cell r="N8" t="str">
            <v>48</v>
          </cell>
          <cell r="O8" t="str">
            <v>3</v>
          </cell>
          <cell r="P8">
            <v>0</v>
          </cell>
          <cell r="Q8">
            <v>0</v>
          </cell>
          <cell r="R8" t="str">
            <v>м Унив</v>
          </cell>
        </row>
        <row r="9">
          <cell r="B9" t="str">
            <v>6-1</v>
          </cell>
          <cell r="C9" t="str">
            <v>120</v>
          </cell>
          <cell r="D9" t="str">
            <v>93</v>
          </cell>
          <cell r="E9">
            <v>0</v>
          </cell>
          <cell r="F9" t="str">
            <v>пндр-16</v>
          </cell>
          <cell r="G9">
            <v>0</v>
          </cell>
          <cell r="H9">
            <v>0</v>
          </cell>
          <cell r="I9">
            <v>0</v>
          </cell>
          <cell r="J9" t="str">
            <v>125-1</v>
          </cell>
          <cell r="K9" t="str">
            <v>129</v>
          </cell>
          <cell r="L9">
            <v>0</v>
          </cell>
          <cell r="M9" t="str">
            <v>85-п</v>
          </cell>
          <cell r="N9" t="str">
            <v>78</v>
          </cell>
          <cell r="O9" t="str">
            <v>108</v>
          </cell>
          <cell r="P9" t="str">
            <v>СадАрхКольц</v>
          </cell>
          <cell r="Q9">
            <v>0</v>
          </cell>
          <cell r="R9">
            <v>0</v>
          </cell>
        </row>
        <row r="10">
          <cell r="B10" t="str">
            <v>135-1</v>
          </cell>
          <cell r="C10" t="str">
            <v>82</v>
          </cell>
          <cell r="D10" t="str">
            <v>72-2</v>
          </cell>
          <cell r="E10">
            <v>0</v>
          </cell>
          <cell r="F10" t="str">
            <v>29-2</v>
          </cell>
          <cell r="G10">
            <v>0</v>
          </cell>
          <cell r="H10">
            <v>0</v>
          </cell>
          <cell r="I10">
            <v>0</v>
          </cell>
          <cell r="J10" t="str">
            <v>44</v>
          </cell>
          <cell r="K10" t="str">
            <v>15</v>
          </cell>
          <cell r="L10">
            <v>0</v>
          </cell>
          <cell r="M10" t="str">
            <v>15-п</v>
          </cell>
          <cell r="N10">
            <v>0</v>
          </cell>
          <cell r="O10" t="str">
            <v>81</v>
          </cell>
          <cell r="P10" t="str">
            <v>СадАрхЛаб</v>
          </cell>
          <cell r="Q10">
            <v>0</v>
          </cell>
          <cell r="R10">
            <v>0</v>
          </cell>
        </row>
        <row r="11">
          <cell r="B11" t="str">
            <v>7-1</v>
          </cell>
          <cell r="C11" t="str">
            <v>95</v>
          </cell>
          <cell r="D11" t="str">
            <v>79</v>
          </cell>
          <cell r="E11">
            <v>0</v>
          </cell>
          <cell r="F11" t="str">
            <v>29-1</v>
          </cell>
          <cell r="G11">
            <v>0</v>
          </cell>
          <cell r="H11">
            <v>0</v>
          </cell>
          <cell r="I11">
            <v>0</v>
          </cell>
          <cell r="J11" t="str">
            <v>101</v>
          </cell>
          <cell r="K11" t="str">
            <v>133</v>
          </cell>
          <cell r="L11">
            <v>0</v>
          </cell>
          <cell r="M11" t="str">
            <v>25-2-п</v>
          </cell>
          <cell r="N11">
            <v>0</v>
          </cell>
          <cell r="O11" t="str">
            <v>88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102</v>
          </cell>
          <cell r="C12" t="str">
            <v>74-1</v>
          </cell>
          <cell r="D12" t="str">
            <v>137</v>
          </cell>
          <cell r="E12">
            <v>0</v>
          </cell>
          <cell r="F12" t="str">
            <v>202</v>
          </cell>
          <cell r="G12">
            <v>0</v>
          </cell>
          <cell r="H12" t="str">
            <v>8-2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34-п</v>
          </cell>
          <cell r="N12">
            <v>0</v>
          </cell>
          <cell r="O12" t="str">
            <v>53 д/д</v>
          </cell>
          <cell r="P12">
            <v>0</v>
          </cell>
          <cell r="Q12" t="str">
            <v>фигурист</v>
          </cell>
          <cell r="R12" t="str">
            <v>ШувС</v>
          </cell>
        </row>
        <row r="13">
          <cell r="B13" t="str">
            <v>36</v>
          </cell>
          <cell r="C13" t="str">
            <v>20</v>
          </cell>
          <cell r="D13" t="str">
            <v>117</v>
          </cell>
          <cell r="E13">
            <v>0</v>
          </cell>
          <cell r="F13" t="str">
            <v>23</v>
          </cell>
          <cell r="G13">
            <v>0</v>
          </cell>
          <cell r="H13" t="str">
            <v>8-1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 t="str">
            <v>127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122</v>
          </cell>
          <cell r="C14" t="str">
            <v>пндр-4</v>
          </cell>
          <cell r="D14" t="str">
            <v>125-2</v>
          </cell>
          <cell r="E14">
            <v>0</v>
          </cell>
          <cell r="F14" t="str">
            <v>3-ф</v>
          </cell>
          <cell r="G14">
            <v>0</v>
          </cell>
          <cell r="H14" t="str">
            <v>27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>100</v>
          </cell>
          <cell r="P14">
            <v>0</v>
          </cell>
          <cell r="Q14">
            <v>0</v>
          </cell>
          <cell r="R14" t="str">
            <v>103-л</v>
          </cell>
        </row>
        <row r="15">
          <cell r="B15" t="str">
            <v>34-2</v>
          </cell>
          <cell r="C15" t="str">
            <v>65</v>
          </cell>
          <cell r="D15" t="str">
            <v>8 д/д</v>
          </cell>
          <cell r="E15">
            <v>0</v>
          </cell>
          <cell r="F15" t="str">
            <v>115</v>
          </cell>
          <cell r="G15">
            <v>0</v>
          </cell>
          <cell r="H15" t="str">
            <v>130 с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37</v>
          </cell>
          <cell r="P15">
            <v>0</v>
          </cell>
          <cell r="Q15">
            <v>0</v>
          </cell>
          <cell r="R15" t="str">
            <v>103-лс</v>
          </cell>
        </row>
        <row r="16">
          <cell r="B16" t="str">
            <v>хосп-3</v>
          </cell>
          <cell r="C16" t="str">
            <v>457</v>
          </cell>
          <cell r="D16" t="str">
            <v>136</v>
          </cell>
          <cell r="E16">
            <v>0</v>
          </cell>
          <cell r="F16" t="str">
            <v>252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 t="str">
            <v>мичур</v>
          </cell>
        </row>
        <row r="17">
          <cell r="B17" t="str">
            <v>7-2</v>
          </cell>
          <cell r="C17" t="str">
            <v>131</v>
          </cell>
          <cell r="D17" t="str">
            <v>107</v>
          </cell>
          <cell r="E17">
            <v>0</v>
          </cell>
          <cell r="F17" t="str">
            <v>КолСадАрх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119</v>
          </cell>
          <cell r="C18" t="str">
            <v>135-2</v>
          </cell>
          <cell r="D18" t="str">
            <v>111</v>
          </cell>
          <cell r="E18">
            <v>0</v>
          </cell>
          <cell r="F18" t="str">
            <v>маски т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обв лаб</v>
          </cell>
        </row>
        <row r="19">
          <cell r="B19">
            <v>0</v>
          </cell>
          <cell r="C19" t="str">
            <v>677 с2</v>
          </cell>
          <cell r="D19" t="str">
            <v>10</v>
          </cell>
          <cell r="E19">
            <v>0</v>
          </cell>
          <cell r="F19" t="str">
            <v>13-ланс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>карпбю</v>
          </cell>
        </row>
        <row r="20">
          <cell r="B20">
            <v>0</v>
          </cell>
          <cell r="C20">
            <v>0</v>
          </cell>
          <cell r="D20" t="str">
            <v>4</v>
          </cell>
          <cell r="E20">
            <v>0</v>
          </cell>
          <cell r="F20" t="str">
            <v>109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 t="str">
            <v>карпв/б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>70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 t="str">
            <v>фигур,бюд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>104-бюд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>лунач. лаб</v>
          </cell>
        </row>
        <row r="23">
          <cell r="B23">
            <v>0</v>
          </cell>
          <cell r="C23">
            <v>0</v>
          </cell>
          <cell r="D23">
            <v>0</v>
          </cell>
          <cell r="E23" t="str">
            <v>677 с1</v>
          </cell>
          <cell r="F23" t="str">
            <v>104-не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 t="str">
            <v>66-К</v>
          </cell>
        </row>
        <row r="24">
          <cell r="B24">
            <v>0</v>
          </cell>
          <cell r="C24">
            <v>0</v>
          </cell>
          <cell r="D24">
            <v>0</v>
          </cell>
          <cell r="E24" t="str">
            <v>32-3</v>
          </cell>
          <cell r="F24" t="str">
            <v>60</v>
          </cell>
          <cell r="G24">
            <v>0</v>
          </cell>
          <cell r="H24">
            <v>0</v>
          </cell>
          <cell r="I24">
            <v>0</v>
          </cell>
          <cell r="J24" t="str">
            <v>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Иоффе</v>
          </cell>
        </row>
        <row r="25">
          <cell r="B25">
            <v>0</v>
          </cell>
          <cell r="C25">
            <v>0</v>
          </cell>
          <cell r="D25">
            <v>0</v>
          </cell>
          <cell r="E25" t="str">
            <v>130 ш</v>
          </cell>
          <cell r="F25" t="str">
            <v>87</v>
          </cell>
          <cell r="G25">
            <v>0</v>
          </cell>
          <cell r="H25">
            <v>0</v>
          </cell>
          <cell r="I25">
            <v>0</v>
          </cell>
          <cell r="J25" t="str">
            <v>83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str">
            <v>104-Л</v>
          </cell>
        </row>
        <row r="26">
          <cell r="B26" t="str">
            <v>6-2</v>
          </cell>
          <cell r="C26" t="str">
            <v>43</v>
          </cell>
          <cell r="D26">
            <v>0</v>
          </cell>
          <cell r="E26" t="str">
            <v>677 ш</v>
          </cell>
          <cell r="F26" t="str">
            <v>дгб зем</v>
          </cell>
          <cell r="G26">
            <v>0</v>
          </cell>
          <cell r="H26">
            <v>0</v>
          </cell>
          <cell r="I26">
            <v>0</v>
          </cell>
          <cell r="J26" t="str">
            <v>63</v>
          </cell>
          <cell r="K26">
            <v>0</v>
          </cell>
          <cell r="L26">
            <v>0</v>
          </cell>
          <cell r="M26" t="str">
            <v>17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str">
            <v>104-ЛС</v>
          </cell>
        </row>
        <row r="27">
          <cell r="B27" t="str">
            <v>295</v>
          </cell>
          <cell r="C27" t="str">
            <v>103</v>
          </cell>
          <cell r="D27">
            <v>0</v>
          </cell>
          <cell r="E27" t="str">
            <v>2</v>
          </cell>
          <cell r="F27" t="str">
            <v>49</v>
          </cell>
          <cell r="G27">
            <v>0</v>
          </cell>
          <cell r="H27">
            <v>0</v>
          </cell>
          <cell r="I27">
            <v>0</v>
          </cell>
          <cell r="J27" t="str">
            <v>33 инт</v>
          </cell>
          <cell r="K27">
            <v>0</v>
          </cell>
          <cell r="L27" t="str">
            <v>9-п</v>
          </cell>
          <cell r="M27" t="str">
            <v>90-п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 t="str">
            <v>701-К</v>
          </cell>
        </row>
        <row r="28">
          <cell r="B28" t="str">
            <v>139</v>
          </cell>
          <cell r="C28" t="str">
            <v>ДГБ гав</v>
          </cell>
          <cell r="D28" t="str">
            <v>8 сот</v>
          </cell>
          <cell r="E28" t="str">
            <v>32-1</v>
          </cell>
          <cell r="F28" t="str">
            <v>56</v>
          </cell>
          <cell r="G28">
            <v>0</v>
          </cell>
          <cell r="H28" t="str">
            <v>Б-Охт</v>
          </cell>
          <cell r="I28" t="str">
            <v>74-2</v>
          </cell>
          <cell r="J28" t="str">
            <v>1 инт</v>
          </cell>
          <cell r="K28">
            <v>0</v>
          </cell>
          <cell r="L28" t="str">
            <v>25-1-п</v>
          </cell>
          <cell r="M28" t="str">
            <v>87-2-п</v>
          </cell>
          <cell r="N28">
            <v>0</v>
          </cell>
          <cell r="O28" t="str">
            <v>298</v>
          </cell>
          <cell r="P28">
            <v>0</v>
          </cell>
          <cell r="Q28">
            <v>0</v>
          </cell>
          <cell r="R28" t="str">
            <v>83-К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H2" t="str">
            <v>99</v>
          </cell>
          <cell r="I2" t="str">
            <v>1 инт</v>
          </cell>
          <cell r="J2" t="str">
            <v>74-2</v>
          </cell>
          <cell r="K2" t="str">
            <v>132</v>
          </cell>
          <cell r="L2" t="str">
            <v>103</v>
          </cell>
          <cell r="P2" t="str">
            <v>99</v>
          </cell>
          <cell r="Q2" t="str">
            <v>1 инт</v>
          </cell>
          <cell r="R2" t="str">
            <v>3 д/д</v>
          </cell>
          <cell r="S2">
            <v>101</v>
          </cell>
          <cell r="T2" t="str">
            <v>пндр-4</v>
          </cell>
          <cell r="U2" t="str">
            <v>обв лаб</v>
          </cell>
        </row>
        <row r="3">
          <cell r="F3" t="str">
            <v>ДГБ гав</v>
          </cell>
          <cell r="G3" t="str">
            <v>Иоффе</v>
          </cell>
          <cell r="H3" t="str">
            <v>6-1</v>
          </cell>
          <cell r="I3" t="str">
            <v>33 инт</v>
          </cell>
          <cell r="J3" t="str">
            <v>128-2</v>
          </cell>
          <cell r="K3" t="str">
            <v>52</v>
          </cell>
          <cell r="L3" t="str">
            <v>20</v>
          </cell>
          <cell r="P3" t="str">
            <v>69</v>
          </cell>
          <cell r="Q3" t="str">
            <v>33 инт</v>
          </cell>
          <cell r="R3" t="str">
            <v>108</v>
          </cell>
          <cell r="S3" t="str">
            <v>102</v>
          </cell>
          <cell r="T3" t="str">
            <v>ДГБ гав</v>
          </cell>
        </row>
        <row r="4">
          <cell r="F4" t="str">
            <v>дгб зем</v>
          </cell>
          <cell r="H4" t="str">
            <v>6-2</v>
          </cell>
          <cell r="I4" t="str">
            <v>3</v>
          </cell>
          <cell r="J4" t="str">
            <v>133</v>
          </cell>
          <cell r="K4" t="str">
            <v>82</v>
          </cell>
          <cell r="L4" t="str">
            <v>70</v>
          </cell>
          <cell r="P4" t="str">
            <v>141</v>
          </cell>
          <cell r="Q4" t="str">
            <v>3</v>
          </cell>
          <cell r="S4" t="str">
            <v>139</v>
          </cell>
          <cell r="T4" t="str">
            <v>дгб зем</v>
          </cell>
        </row>
        <row r="5">
          <cell r="C5" t="str">
            <v>3-п</v>
          </cell>
          <cell r="H5" t="str">
            <v>120</v>
          </cell>
          <cell r="I5" t="str">
            <v>3-ф</v>
          </cell>
          <cell r="J5" t="str">
            <v>37</v>
          </cell>
          <cell r="K5" t="str">
            <v>44</v>
          </cell>
          <cell r="L5" t="str">
            <v>29-2</v>
          </cell>
          <cell r="P5" t="str">
            <v>120</v>
          </cell>
          <cell r="Q5" t="str">
            <v>3-ф</v>
          </cell>
          <cell r="R5" t="str">
            <v>81</v>
          </cell>
          <cell r="S5" t="str">
            <v>135-2</v>
          </cell>
          <cell r="T5" t="str">
            <v>657 ш</v>
          </cell>
          <cell r="U5" t="str">
            <v>лунач. Лаб</v>
          </cell>
        </row>
        <row r="6">
          <cell r="C6" t="str">
            <v>5-п</v>
          </cell>
          <cell r="G6" t="str">
            <v>Филат</v>
          </cell>
          <cell r="H6" t="str">
            <v>121</v>
          </cell>
          <cell r="I6" t="str">
            <v>23</v>
          </cell>
          <cell r="J6" t="str">
            <v>88</v>
          </cell>
          <cell r="K6" t="str">
            <v>95</v>
          </cell>
          <cell r="L6" t="str">
            <v>60</v>
          </cell>
          <cell r="P6" t="str">
            <v>121</v>
          </cell>
          <cell r="Q6" t="str">
            <v>23</v>
          </cell>
          <cell r="R6" t="str">
            <v>90</v>
          </cell>
          <cell r="S6" t="str">
            <v>135-1</v>
          </cell>
          <cell r="T6" t="str">
            <v>682 ш</v>
          </cell>
          <cell r="U6" t="str">
            <v>103-Л</v>
          </cell>
          <cell r="X6" t="str">
            <v>обв в/б</v>
          </cell>
        </row>
        <row r="7">
          <cell r="F7" t="str">
            <v>34-п</v>
          </cell>
          <cell r="H7" t="str">
            <v>36</v>
          </cell>
          <cell r="I7" t="str">
            <v>63</v>
          </cell>
          <cell r="J7" t="str">
            <v>43</v>
          </cell>
          <cell r="K7" t="str">
            <v>109</v>
          </cell>
          <cell r="L7" t="str">
            <v>49</v>
          </cell>
          <cell r="P7" t="str">
            <v>34-1</v>
          </cell>
          <cell r="Q7" t="str">
            <v>63</v>
          </cell>
          <cell r="R7" t="str">
            <v>127</v>
          </cell>
          <cell r="S7" t="str">
            <v>6-1</v>
          </cell>
          <cell r="T7" t="str">
            <v>3-п</v>
          </cell>
          <cell r="U7" t="str">
            <v>103-ЛС</v>
          </cell>
          <cell r="X7" t="str">
            <v>карпв/б</v>
          </cell>
        </row>
        <row r="8">
          <cell r="G8" t="str">
            <v>Хосп-4</v>
          </cell>
          <cell r="H8" t="str">
            <v>141</v>
          </cell>
          <cell r="I8" t="str">
            <v>85</v>
          </cell>
          <cell r="J8" t="str">
            <v>64</v>
          </cell>
          <cell r="K8" t="str">
            <v>116</v>
          </cell>
          <cell r="L8" t="str">
            <v>56</v>
          </cell>
          <cell r="P8" t="str">
            <v>34-2</v>
          </cell>
          <cell r="Q8" t="str">
            <v>85</v>
          </cell>
          <cell r="R8" t="str">
            <v>48</v>
          </cell>
          <cell r="S8" t="str">
            <v>6-2</v>
          </cell>
          <cell r="T8" t="str">
            <v>5-п</v>
          </cell>
        </row>
        <row r="9">
          <cell r="C9" t="str">
            <v>58-п</v>
          </cell>
          <cell r="G9" t="str">
            <v>104-Л</v>
          </cell>
          <cell r="H9" t="str">
            <v>135-2</v>
          </cell>
          <cell r="I9" t="str">
            <v>100</v>
          </cell>
          <cell r="J9" t="str">
            <v>69</v>
          </cell>
          <cell r="K9" t="str">
            <v>123</v>
          </cell>
          <cell r="L9" t="str">
            <v>202</v>
          </cell>
          <cell r="P9" t="str">
            <v>36</v>
          </cell>
          <cell r="Q9" t="str">
            <v>100</v>
          </cell>
          <cell r="R9" t="str">
            <v>78</v>
          </cell>
          <cell r="S9" t="str">
            <v>7-1</v>
          </cell>
          <cell r="T9" t="str">
            <v>9-п</v>
          </cell>
        </row>
        <row r="10">
          <cell r="C10" t="str">
            <v>66-п</v>
          </cell>
          <cell r="G10" t="str">
            <v>104-ЛС</v>
          </cell>
          <cell r="H10" t="str">
            <v>135-1</v>
          </cell>
          <cell r="I10" t="str">
            <v>115</v>
          </cell>
          <cell r="J10" t="str">
            <v>27</v>
          </cell>
          <cell r="K10" t="str">
            <v>124</v>
          </cell>
          <cell r="L10" t="str">
            <v>29-1</v>
          </cell>
          <cell r="P10" t="str">
            <v>295</v>
          </cell>
          <cell r="Q10" t="str">
            <v>115</v>
          </cell>
          <cell r="R10" t="str">
            <v>112</v>
          </cell>
          <cell r="S10" t="str">
            <v>7-2</v>
          </cell>
          <cell r="T10" t="str">
            <v>43-п</v>
          </cell>
        </row>
        <row r="11">
          <cell r="F11" t="str">
            <v>657 ш</v>
          </cell>
          <cell r="H11" t="str">
            <v>102</v>
          </cell>
          <cell r="I11" t="str">
            <v>252</v>
          </cell>
          <cell r="J11" t="str">
            <v>130 ш</v>
          </cell>
          <cell r="K11" t="str">
            <v>233</v>
          </cell>
          <cell r="L11" t="str">
            <v>87</v>
          </cell>
          <cell r="P11" t="str">
            <v>113</v>
          </cell>
          <cell r="Q11" t="str">
            <v>252</v>
          </cell>
          <cell r="R11" t="str">
            <v>17</v>
          </cell>
          <cell r="S11" t="str">
            <v>137</v>
          </cell>
          <cell r="T11" t="str">
            <v>58-п</v>
          </cell>
          <cell r="U11" t="str">
            <v>СадАрхКольц</v>
          </cell>
        </row>
        <row r="12">
          <cell r="F12" t="str">
            <v>682 ш</v>
          </cell>
          <cell r="G12" t="str">
            <v>66-К</v>
          </cell>
          <cell r="H12" t="str">
            <v>139</v>
          </cell>
          <cell r="I12" t="str">
            <v>71</v>
          </cell>
          <cell r="J12" t="str">
            <v>130 с</v>
          </cell>
          <cell r="L12" t="str">
            <v>21</v>
          </cell>
          <cell r="P12" t="str">
            <v>140</v>
          </cell>
          <cell r="Q12" t="str">
            <v>71</v>
          </cell>
          <cell r="R12" t="str">
            <v>82</v>
          </cell>
          <cell r="S12" t="str">
            <v>25</v>
          </cell>
          <cell r="T12" t="str">
            <v>66-п</v>
          </cell>
          <cell r="U12" t="str">
            <v>СадАрхЛаб</v>
          </cell>
          <cell r="X12" t="str">
            <v>обв бю</v>
          </cell>
        </row>
        <row r="13">
          <cell r="F13" t="str">
            <v>15-п</v>
          </cell>
          <cell r="G13" t="str">
            <v>701-К</v>
          </cell>
          <cell r="H13" t="str">
            <v>34-1</v>
          </cell>
          <cell r="I13" t="str">
            <v>101</v>
          </cell>
          <cell r="J13" t="str">
            <v>677 ш</v>
          </cell>
          <cell r="L13" t="str">
            <v>9</v>
          </cell>
          <cell r="P13" t="str">
            <v>122</v>
          </cell>
          <cell r="Q13" t="str">
            <v>130 ш</v>
          </cell>
          <cell r="S13" t="str">
            <v>43</v>
          </cell>
          <cell r="T13" t="str">
            <v>104-бюд</v>
          </cell>
          <cell r="X13" t="str">
            <v>ЦСО</v>
          </cell>
        </row>
        <row r="14">
          <cell r="F14" t="str">
            <v>40-п</v>
          </cell>
          <cell r="G14" t="str">
            <v>83-К</v>
          </cell>
          <cell r="H14" t="str">
            <v>34-2</v>
          </cell>
          <cell r="I14" t="str">
            <v>79</v>
          </cell>
          <cell r="J14" t="str">
            <v>677 с1</v>
          </cell>
          <cell r="K14" t="str">
            <v>ЦСО</v>
          </cell>
          <cell r="L14" t="str">
            <v>298</v>
          </cell>
          <cell r="P14" t="str">
            <v>110</v>
          </cell>
          <cell r="Q14" t="str">
            <v>130 с</v>
          </cell>
          <cell r="R14" t="str">
            <v>457</v>
          </cell>
          <cell r="S14" t="str">
            <v>27</v>
          </cell>
          <cell r="T14" t="str">
            <v>104-не</v>
          </cell>
        </row>
        <row r="15">
          <cell r="F15" t="str">
            <v>хосп-3</v>
          </cell>
          <cell r="H15" t="str">
            <v>295</v>
          </cell>
          <cell r="I15" t="str">
            <v>9-3 сад</v>
          </cell>
          <cell r="J15" t="str">
            <v>677 с2</v>
          </cell>
          <cell r="K15" t="str">
            <v>108</v>
          </cell>
          <cell r="L15" t="str">
            <v>9-2 сад</v>
          </cell>
          <cell r="P15" t="str">
            <v>129</v>
          </cell>
          <cell r="Q15" t="str">
            <v>677 ш</v>
          </cell>
          <cell r="R15" t="str">
            <v>138</v>
          </cell>
          <cell r="S15" t="str">
            <v>118</v>
          </cell>
        </row>
        <row r="16">
          <cell r="F16" t="str">
            <v>8 сот</v>
          </cell>
          <cell r="G16" t="str">
            <v>104-не</v>
          </cell>
          <cell r="H16" t="str">
            <v>113</v>
          </cell>
          <cell r="I16" t="str">
            <v>107</v>
          </cell>
          <cell r="J16" t="str">
            <v>1</v>
          </cell>
          <cell r="K16" t="str">
            <v>10</v>
          </cell>
          <cell r="P16" t="str">
            <v>125-1</v>
          </cell>
          <cell r="Q16" t="str">
            <v>677 с1</v>
          </cell>
          <cell r="R16" t="str">
            <v>2</v>
          </cell>
          <cell r="S16" t="str">
            <v>93</v>
          </cell>
          <cell r="T16" t="str">
            <v>619 с</v>
          </cell>
          <cell r="U16" t="str">
            <v>13-ланс</v>
          </cell>
        </row>
        <row r="17">
          <cell r="F17" t="str">
            <v>бумаж</v>
          </cell>
          <cell r="G17" t="str">
            <v>46шк</v>
          </cell>
          <cell r="H17" t="str">
            <v>140</v>
          </cell>
          <cell r="I17" t="str">
            <v>65</v>
          </cell>
          <cell r="J17" t="str">
            <v>12</v>
          </cell>
          <cell r="K17" t="str">
            <v>81</v>
          </cell>
          <cell r="L17" t="str">
            <v>2</v>
          </cell>
          <cell r="P17" t="str">
            <v>53 д/д</v>
          </cell>
          <cell r="Q17" t="str">
            <v>677 с2</v>
          </cell>
          <cell r="R17" t="str">
            <v>2 ф</v>
          </cell>
          <cell r="S17" t="str">
            <v>83</v>
          </cell>
          <cell r="T17" t="str">
            <v>619 ш</v>
          </cell>
          <cell r="U17" t="str">
            <v>13-торж</v>
          </cell>
          <cell r="X17" t="str">
            <v>Хосп-4</v>
          </cell>
        </row>
        <row r="18">
          <cell r="F18" t="str">
            <v>обв в/б</v>
          </cell>
          <cell r="G18" t="str">
            <v>ИЭМ</v>
          </cell>
          <cell r="H18" t="str">
            <v>2 ф</v>
          </cell>
          <cell r="I18" t="str">
            <v>72-2</v>
          </cell>
          <cell r="J18" t="str">
            <v>15</v>
          </cell>
          <cell r="K18" t="str">
            <v>90</v>
          </cell>
          <cell r="P18" t="str">
            <v>125-2</v>
          </cell>
          <cell r="Q18" t="str">
            <v>1</v>
          </cell>
          <cell r="R18" t="str">
            <v>64</v>
          </cell>
          <cell r="S18" t="str">
            <v>52</v>
          </cell>
          <cell r="T18" t="str">
            <v>бумаж</v>
          </cell>
          <cell r="X18" t="str">
            <v>Хосп-3</v>
          </cell>
        </row>
        <row r="19">
          <cell r="F19" t="str">
            <v>обв лаб</v>
          </cell>
          <cell r="G19" t="str">
            <v>13-ланс</v>
          </cell>
          <cell r="H19" t="str">
            <v>122</v>
          </cell>
          <cell r="I19" t="str">
            <v>72-1</v>
          </cell>
          <cell r="J19" t="str">
            <v>118</v>
          </cell>
          <cell r="K19" t="str">
            <v>127</v>
          </cell>
          <cell r="P19" t="str">
            <v>136</v>
          </cell>
          <cell r="Q19" t="str">
            <v>12</v>
          </cell>
          <cell r="R19" t="str">
            <v>124</v>
          </cell>
          <cell r="S19" t="str">
            <v>КолСадАрх</v>
          </cell>
          <cell r="T19">
            <v>10</v>
          </cell>
        </row>
        <row r="20">
          <cell r="F20" t="str">
            <v>карпбю</v>
          </cell>
          <cell r="G20" t="str">
            <v>13-торж</v>
          </cell>
          <cell r="H20" t="str">
            <v>7-1</v>
          </cell>
          <cell r="I20" t="str">
            <v>125-2</v>
          </cell>
          <cell r="J20" t="str">
            <v>93</v>
          </cell>
          <cell r="K20" t="str">
            <v>48</v>
          </cell>
          <cell r="L20" t="str">
            <v>53 д/д</v>
          </cell>
          <cell r="P20" t="str">
            <v>111</v>
          </cell>
          <cell r="Q20" t="str">
            <v>15</v>
          </cell>
          <cell r="R20">
            <v>955</v>
          </cell>
          <cell r="S20" t="str">
            <v>15-п</v>
          </cell>
          <cell r="T20" t="str">
            <v>карпбю</v>
          </cell>
          <cell r="U20" t="str">
            <v>м Унив</v>
          </cell>
        </row>
        <row r="21">
          <cell r="F21" t="str">
            <v>карпв/б</v>
          </cell>
          <cell r="H21" t="str">
            <v>7-2</v>
          </cell>
          <cell r="I21" t="str">
            <v>136</v>
          </cell>
          <cell r="J21" t="str">
            <v>74-1</v>
          </cell>
          <cell r="K21" t="str">
            <v>78</v>
          </cell>
          <cell r="L21" t="str">
            <v>8 д/д</v>
          </cell>
          <cell r="P21" t="str">
            <v>117</v>
          </cell>
          <cell r="Q21" t="str">
            <v>74-1</v>
          </cell>
          <cell r="R21" t="str">
            <v>103</v>
          </cell>
          <cell r="S21" t="str">
            <v>25-1-п</v>
          </cell>
        </row>
        <row r="22">
          <cell r="F22" t="str">
            <v>87-1-п</v>
          </cell>
          <cell r="H22" t="str">
            <v>110</v>
          </cell>
          <cell r="I22" t="str">
            <v>111</v>
          </cell>
          <cell r="J22" t="str">
            <v>67</v>
          </cell>
          <cell r="K22" t="str">
            <v>112</v>
          </cell>
          <cell r="P22" t="str">
            <v>126</v>
          </cell>
          <cell r="Q22" t="str">
            <v>67</v>
          </cell>
          <cell r="R22" t="str">
            <v>20</v>
          </cell>
          <cell r="S22" t="str">
            <v>25-2-п</v>
          </cell>
        </row>
        <row r="23">
          <cell r="F23" t="str">
            <v>87-2-п</v>
          </cell>
          <cell r="G23" t="str">
            <v>90-п</v>
          </cell>
          <cell r="H23" t="str">
            <v>129</v>
          </cell>
          <cell r="I23" t="str">
            <v>117</v>
          </cell>
          <cell r="J23" t="str">
            <v>104</v>
          </cell>
          <cell r="L23" t="str">
            <v>104-бюд</v>
          </cell>
          <cell r="P23" t="str">
            <v>134</v>
          </cell>
          <cell r="Q23" t="str">
            <v>104</v>
          </cell>
          <cell r="R23" t="str">
            <v>70</v>
          </cell>
          <cell r="S23" t="str">
            <v>34-п</v>
          </cell>
          <cell r="T23" t="str">
            <v>104-Л</v>
          </cell>
          <cell r="U23" t="str">
            <v>ОТТА</v>
          </cell>
          <cell r="X23" t="str">
            <v>Филат</v>
          </cell>
        </row>
        <row r="24">
          <cell r="F24" t="str">
            <v>лунач. лаб</v>
          </cell>
          <cell r="G24" t="str">
            <v>584руд</v>
          </cell>
          <cell r="H24" t="str">
            <v>137</v>
          </cell>
          <cell r="I24" t="str">
            <v>126</v>
          </cell>
          <cell r="J24" t="str">
            <v>119</v>
          </cell>
          <cell r="K24" t="str">
            <v>457</v>
          </cell>
          <cell r="P24" t="str">
            <v>91</v>
          </cell>
          <cell r="Q24" t="str">
            <v>119</v>
          </cell>
          <cell r="R24" t="str">
            <v>29-2</v>
          </cell>
          <cell r="S24" t="str">
            <v>40-п</v>
          </cell>
          <cell r="T24" t="str">
            <v>104-ЛС</v>
          </cell>
        </row>
        <row r="25">
          <cell r="F25" t="str">
            <v>обв бю</v>
          </cell>
          <cell r="G25" t="str">
            <v>Рауф</v>
          </cell>
          <cell r="H25" t="str">
            <v>25</v>
          </cell>
          <cell r="I25" t="str">
            <v>134</v>
          </cell>
          <cell r="J25" t="str">
            <v>131</v>
          </cell>
          <cell r="K25" t="str">
            <v>138</v>
          </cell>
          <cell r="L25" t="str">
            <v>32-1</v>
          </cell>
          <cell r="P25" t="str">
            <v>79</v>
          </cell>
          <cell r="Q25" t="str">
            <v>131</v>
          </cell>
          <cell r="R25" t="str">
            <v>60</v>
          </cell>
          <cell r="S25" t="str">
            <v>85-п</v>
          </cell>
          <cell r="T25" t="str">
            <v>мичур</v>
          </cell>
        </row>
        <row r="26">
          <cell r="F26" t="str">
            <v>пндр-4</v>
          </cell>
          <cell r="G26" t="str">
            <v>25-2-п</v>
          </cell>
          <cell r="H26" t="str">
            <v>125-1</v>
          </cell>
          <cell r="I26" t="str">
            <v>91</v>
          </cell>
          <cell r="J26" t="str">
            <v>4</v>
          </cell>
          <cell r="K26" t="str">
            <v>17</v>
          </cell>
          <cell r="L26" t="str">
            <v>32-2</v>
          </cell>
          <cell r="P26" t="str">
            <v>107</v>
          </cell>
          <cell r="Q26" t="str">
            <v>4</v>
          </cell>
          <cell r="R26" t="str">
            <v>49</v>
          </cell>
          <cell r="S26" t="str">
            <v>87-1-п</v>
          </cell>
          <cell r="T26" t="str">
            <v>32-1</v>
          </cell>
        </row>
        <row r="27">
          <cell r="F27" t="str">
            <v>955</v>
          </cell>
          <cell r="G27" t="str">
            <v>25-1-п</v>
          </cell>
          <cell r="I27" t="str">
            <v>128-1</v>
          </cell>
          <cell r="J27" t="str">
            <v>83</v>
          </cell>
          <cell r="K27" t="str">
            <v>9-1 сад</v>
          </cell>
          <cell r="L27" t="str">
            <v>32-3</v>
          </cell>
          <cell r="P27" t="str">
            <v>74-2</v>
          </cell>
          <cell r="Q27" t="str">
            <v>88</v>
          </cell>
          <cell r="R27" t="str">
            <v>56</v>
          </cell>
          <cell r="S27" t="str">
            <v>87-2-п</v>
          </cell>
          <cell r="T27" t="str">
            <v>32-2</v>
          </cell>
        </row>
        <row r="28">
          <cell r="F28" t="str">
            <v>43-п</v>
          </cell>
          <cell r="G28" t="str">
            <v>м Унив</v>
          </cell>
          <cell r="P28" t="str">
            <v>132</v>
          </cell>
          <cell r="Q28" t="str">
            <v>37</v>
          </cell>
          <cell r="R28" t="str">
            <v>202</v>
          </cell>
          <cell r="S28" t="str">
            <v>90-п</v>
          </cell>
          <cell r="T28" t="str">
            <v>32-3</v>
          </cell>
        </row>
        <row r="29">
          <cell r="F29" t="str">
            <v>ПНДР-16</v>
          </cell>
          <cell r="G29" t="str">
            <v>КолСадАрх</v>
          </cell>
          <cell r="P29" t="str">
            <v>233</v>
          </cell>
          <cell r="Q29" t="str">
            <v>72-1</v>
          </cell>
          <cell r="R29" t="str">
            <v>29-1</v>
          </cell>
          <cell r="S29" t="str">
            <v>ПНДР-16</v>
          </cell>
          <cell r="T29" t="str">
            <v>128-1</v>
          </cell>
        </row>
        <row r="30">
          <cell r="G30" t="str">
            <v>фигур,бюд</v>
          </cell>
          <cell r="H30" t="str">
            <v>103-Лс</v>
          </cell>
          <cell r="J30" t="str">
            <v>103-Л</v>
          </cell>
          <cell r="P30" t="str">
            <v>66-К</v>
          </cell>
          <cell r="Q30" t="str">
            <v>65</v>
          </cell>
          <cell r="R30" t="str">
            <v>87</v>
          </cell>
          <cell r="S30" t="str">
            <v>маски т</v>
          </cell>
          <cell r="T30" t="str">
            <v>128-2</v>
          </cell>
        </row>
        <row r="31">
          <cell r="G31" t="str">
            <v>фигурист</v>
          </cell>
          <cell r="J31" t="str">
            <v>мичур</v>
          </cell>
          <cell r="P31" t="str">
            <v>701-К</v>
          </cell>
          <cell r="Q31" t="str">
            <v>72-2</v>
          </cell>
          <cell r="R31" t="str">
            <v>21</v>
          </cell>
          <cell r="S31" t="str">
            <v>ГорГер</v>
          </cell>
          <cell r="T31" t="str">
            <v>619-л</v>
          </cell>
          <cell r="W31" t="str">
            <v>рауф</v>
          </cell>
        </row>
        <row r="32">
          <cell r="F32" t="str">
            <v>Б-охт</v>
          </cell>
          <cell r="G32" t="str">
            <v>619-л</v>
          </cell>
          <cell r="I32" t="str">
            <v>ОТТА</v>
          </cell>
          <cell r="K32" t="str">
            <v>8-1</v>
          </cell>
          <cell r="P32" t="str">
            <v>83-К</v>
          </cell>
          <cell r="Q32" t="str">
            <v>44</v>
          </cell>
          <cell r="R32" t="str">
            <v>9</v>
          </cell>
          <cell r="S32" t="str">
            <v>46шк</v>
          </cell>
          <cell r="T32" t="str">
            <v>133</v>
          </cell>
          <cell r="U32" t="str">
            <v>шувс</v>
          </cell>
        </row>
        <row r="33">
          <cell r="F33" t="str">
            <v>3 д/д</v>
          </cell>
          <cell r="G33" t="str">
            <v>619 ш</v>
          </cell>
          <cell r="K33" t="str">
            <v>8-2</v>
          </cell>
          <cell r="L33" t="str">
            <v>маски т</v>
          </cell>
          <cell r="P33" t="str">
            <v>9-1 сад</v>
          </cell>
          <cell r="Q33" t="str">
            <v>95</v>
          </cell>
          <cell r="R33" t="str">
            <v>298</v>
          </cell>
          <cell r="S33" t="str">
            <v>584руд</v>
          </cell>
          <cell r="T33" t="str">
            <v>фигур,бюд</v>
          </cell>
        </row>
        <row r="34">
          <cell r="G34" t="str">
            <v>ГорГер</v>
          </cell>
          <cell r="P34" t="str">
            <v>9-2 сад</v>
          </cell>
          <cell r="Q34" t="str">
            <v>109</v>
          </cell>
          <cell r="R34" t="str">
            <v>Б-Охт</v>
          </cell>
          <cell r="S34" t="str">
            <v>ИЭМ</v>
          </cell>
          <cell r="T34" t="str">
            <v>фигурист</v>
          </cell>
        </row>
        <row r="35">
          <cell r="F35" t="str">
            <v>СадАрхКольц</v>
          </cell>
          <cell r="G35" t="str">
            <v>619 с</v>
          </cell>
          <cell r="J35" t="str">
            <v>шувс</v>
          </cell>
          <cell r="P35" t="str">
            <v>9-3 сад</v>
          </cell>
          <cell r="Q35" t="str">
            <v>116</v>
          </cell>
          <cell r="R35" t="str">
            <v>8 д/д</v>
          </cell>
          <cell r="S35" t="str">
            <v>8-1</v>
          </cell>
        </row>
        <row r="36">
          <cell r="F36" t="str">
            <v>СадАрхЛаб</v>
          </cell>
          <cell r="G36" t="str">
            <v>9-п</v>
          </cell>
          <cell r="Q36" t="str">
            <v>123</v>
          </cell>
          <cell r="R36" t="str">
            <v>8 сот</v>
          </cell>
          <cell r="S36" t="str">
            <v>8-2</v>
          </cell>
          <cell r="U36" t="str">
            <v>Иоффе</v>
          </cell>
        </row>
        <row r="37">
          <cell r="G37" t="str">
            <v>85-п</v>
          </cell>
        </row>
        <row r="48">
          <cell r="G48" t="str">
            <v>619-л</v>
          </cell>
          <cell r="H48" t="str">
            <v>99</v>
          </cell>
          <cell r="I48" t="str">
            <v>1 инт</v>
          </cell>
          <cell r="J48" t="str">
            <v>74-2</v>
          </cell>
          <cell r="K48" t="str">
            <v>132</v>
          </cell>
          <cell r="L48" t="str">
            <v>103</v>
          </cell>
          <cell r="V48" t="str">
            <v>1 инт</v>
          </cell>
          <cell r="Z48" t="str">
            <v>132</v>
          </cell>
          <cell r="AC48" t="str">
            <v>99</v>
          </cell>
        </row>
        <row r="49">
          <cell r="C49" t="str">
            <v>обв бю</v>
          </cell>
          <cell r="F49" t="str">
            <v>ДГБ гав</v>
          </cell>
          <cell r="G49" t="str">
            <v>Иоффе</v>
          </cell>
          <cell r="H49" t="str">
            <v>6-1</v>
          </cell>
          <cell r="I49" t="str">
            <v>33 инт</v>
          </cell>
          <cell r="J49" t="str">
            <v>128-2</v>
          </cell>
          <cell r="K49" t="str">
            <v>52</v>
          </cell>
          <cell r="L49" t="str">
            <v>20</v>
          </cell>
          <cell r="Q49" t="str">
            <v>ДГБ гав</v>
          </cell>
          <cell r="Z49" t="str">
            <v>135-2</v>
          </cell>
          <cell r="AA49" t="str">
            <v>2</v>
          </cell>
          <cell r="AB49" t="str">
            <v>33 инт</v>
          </cell>
          <cell r="AC49" t="str">
            <v>102</v>
          </cell>
          <cell r="AD49" t="str">
            <v>37</v>
          </cell>
        </row>
        <row r="50">
          <cell r="C50" t="str">
            <v>619 с</v>
          </cell>
          <cell r="F50" t="str">
            <v>дгб зем</v>
          </cell>
          <cell r="G50" t="str">
            <v>103-Л</v>
          </cell>
          <cell r="H50" t="str">
            <v>6-2</v>
          </cell>
          <cell r="I50" t="str">
            <v>3</v>
          </cell>
          <cell r="J50" t="str">
            <v>133</v>
          </cell>
          <cell r="K50" t="str">
            <v>82</v>
          </cell>
          <cell r="L50" t="str">
            <v>70</v>
          </cell>
          <cell r="Q50" t="str">
            <v>дгб зем</v>
          </cell>
          <cell r="Z50" t="str">
            <v>138</v>
          </cell>
          <cell r="AA50" t="str">
            <v>2 ф</v>
          </cell>
          <cell r="AC50" t="str">
            <v>139</v>
          </cell>
          <cell r="AD50" t="str">
            <v>83</v>
          </cell>
        </row>
        <row r="51">
          <cell r="C51" t="str">
            <v>619 ш</v>
          </cell>
          <cell r="F51" t="str">
            <v>3-п</v>
          </cell>
          <cell r="G51" t="str">
            <v>ПНДР-16</v>
          </cell>
          <cell r="H51" t="str">
            <v>120</v>
          </cell>
          <cell r="I51" t="str">
            <v>3-ф</v>
          </cell>
          <cell r="J51" t="str">
            <v>37</v>
          </cell>
          <cell r="K51" t="str">
            <v>44</v>
          </cell>
          <cell r="L51" t="str">
            <v>29-2</v>
          </cell>
          <cell r="AC51" t="str">
            <v>120</v>
          </cell>
          <cell r="AD51" t="str">
            <v>110</v>
          </cell>
        </row>
        <row r="52">
          <cell r="C52" t="str">
            <v>обв в/б</v>
          </cell>
          <cell r="F52" t="str">
            <v>5-п</v>
          </cell>
          <cell r="H52" t="str">
            <v>121</v>
          </cell>
          <cell r="I52" t="str">
            <v>23</v>
          </cell>
          <cell r="J52" t="str">
            <v>88</v>
          </cell>
          <cell r="K52" t="str">
            <v>95</v>
          </cell>
          <cell r="L52" t="str">
            <v>60</v>
          </cell>
          <cell r="T52" t="str">
            <v>хосп-3</v>
          </cell>
          <cell r="Z52" t="str">
            <v>95</v>
          </cell>
          <cell r="AA52" t="str">
            <v>43</v>
          </cell>
          <cell r="AD52" t="str">
            <v>129</v>
          </cell>
        </row>
        <row r="53">
          <cell r="C53" t="str">
            <v>обв лаб</v>
          </cell>
          <cell r="G53" t="str">
            <v>ГорГер</v>
          </cell>
          <cell r="H53" t="str">
            <v>36</v>
          </cell>
          <cell r="I53" t="str">
            <v>63</v>
          </cell>
          <cell r="J53" t="str">
            <v>43</v>
          </cell>
          <cell r="K53" t="str">
            <v>109</v>
          </cell>
          <cell r="L53" t="str">
            <v>49</v>
          </cell>
          <cell r="Q53" t="str">
            <v>40-п</v>
          </cell>
          <cell r="Z53" t="str">
            <v>109</v>
          </cell>
          <cell r="AA53" t="str">
            <v>27</v>
          </cell>
          <cell r="AC53" t="str">
            <v>135-1</v>
          </cell>
          <cell r="AD53" t="str">
            <v>128-1</v>
          </cell>
        </row>
        <row r="54">
          <cell r="C54" t="str">
            <v>карпбю</v>
          </cell>
          <cell r="F54" t="str">
            <v>43-п</v>
          </cell>
          <cell r="G54" t="str">
            <v>Хосп-4</v>
          </cell>
          <cell r="H54" t="str">
            <v>141</v>
          </cell>
          <cell r="I54" t="str">
            <v>85</v>
          </cell>
          <cell r="J54" t="str">
            <v>64</v>
          </cell>
          <cell r="K54" t="str">
            <v>116</v>
          </cell>
          <cell r="L54" t="str">
            <v>56</v>
          </cell>
          <cell r="Q54" t="str">
            <v>104-Л</v>
          </cell>
          <cell r="Z54" t="str">
            <v>116</v>
          </cell>
          <cell r="AA54" t="str">
            <v>64</v>
          </cell>
          <cell r="AC54" t="str">
            <v>141</v>
          </cell>
          <cell r="AD54" t="str">
            <v>128-2</v>
          </cell>
        </row>
        <row r="55">
          <cell r="C55" t="str">
            <v>карпв/б</v>
          </cell>
          <cell r="F55" t="str">
            <v>58-п</v>
          </cell>
          <cell r="G55" t="str">
            <v>104-Л</v>
          </cell>
          <cell r="H55" t="str">
            <v>135-2</v>
          </cell>
          <cell r="I55" t="str">
            <v>100</v>
          </cell>
          <cell r="J55" t="str">
            <v>69</v>
          </cell>
          <cell r="K55" t="str">
            <v>123</v>
          </cell>
          <cell r="L55" t="str">
            <v>202</v>
          </cell>
          <cell r="Q55" t="str">
            <v>104-ЛС</v>
          </cell>
          <cell r="V55" t="str">
            <v>25-1-п</v>
          </cell>
          <cell r="Z55" t="str">
            <v>123</v>
          </cell>
          <cell r="AA55" t="str">
            <v>69</v>
          </cell>
          <cell r="AC55" t="str">
            <v>6-1</v>
          </cell>
          <cell r="AD55" t="str">
            <v>125-1</v>
          </cell>
        </row>
        <row r="56">
          <cell r="F56" t="str">
            <v>66-п</v>
          </cell>
          <cell r="G56" t="str">
            <v>104-ЛС</v>
          </cell>
          <cell r="H56" t="str">
            <v>135-1</v>
          </cell>
          <cell r="I56" t="str">
            <v>115</v>
          </cell>
          <cell r="J56" t="str">
            <v>27</v>
          </cell>
          <cell r="K56" t="str">
            <v>124</v>
          </cell>
          <cell r="L56" t="str">
            <v>29-1</v>
          </cell>
          <cell r="Q56" t="str">
            <v>66-п</v>
          </cell>
          <cell r="V56" t="str">
            <v>25-2-п</v>
          </cell>
          <cell r="Y56" t="str">
            <v>103</v>
          </cell>
          <cell r="Z56" t="str">
            <v>124</v>
          </cell>
          <cell r="AA56" t="str">
            <v>133</v>
          </cell>
          <cell r="AC56" t="str">
            <v>6-2</v>
          </cell>
        </row>
        <row r="57">
          <cell r="F57" t="str">
            <v>657 ш</v>
          </cell>
          <cell r="G57" t="str">
            <v>мичур</v>
          </cell>
          <cell r="H57" t="str">
            <v>102</v>
          </cell>
          <cell r="I57" t="str">
            <v>252</v>
          </cell>
          <cell r="J57" t="str">
            <v>130 ш</v>
          </cell>
          <cell r="K57" t="str">
            <v>233</v>
          </cell>
          <cell r="L57" t="str">
            <v>87</v>
          </cell>
          <cell r="Q57" t="str">
            <v>657 ш</v>
          </cell>
          <cell r="Y57" t="str">
            <v>20</v>
          </cell>
          <cell r="Z57" t="str">
            <v>233</v>
          </cell>
          <cell r="AA57" t="str">
            <v>130 ш</v>
          </cell>
          <cell r="AD57" t="str">
            <v>70</v>
          </cell>
        </row>
        <row r="58">
          <cell r="F58" t="str">
            <v>682 ш</v>
          </cell>
          <cell r="G58" t="str">
            <v>66-К</v>
          </cell>
          <cell r="H58" t="str">
            <v>139</v>
          </cell>
          <cell r="I58" t="str">
            <v>71</v>
          </cell>
          <cell r="J58" t="str">
            <v>130 с</v>
          </cell>
          <cell r="L58" t="str">
            <v>21</v>
          </cell>
          <cell r="Z58" t="str">
            <v>32-1</v>
          </cell>
          <cell r="AA58" t="str">
            <v>130 с</v>
          </cell>
          <cell r="AD58" t="str">
            <v>29-2</v>
          </cell>
          <cell r="AG58" t="str">
            <v>пндр-4</v>
          </cell>
        </row>
        <row r="59">
          <cell r="G59" t="str">
            <v>701-К</v>
          </cell>
          <cell r="H59" t="str">
            <v>34-1</v>
          </cell>
          <cell r="I59" t="str">
            <v>101</v>
          </cell>
          <cell r="J59" t="str">
            <v>677 ш</v>
          </cell>
          <cell r="L59" t="str">
            <v>9</v>
          </cell>
          <cell r="Z59" t="str">
            <v>32-2</v>
          </cell>
          <cell r="AA59" t="str">
            <v>677 ш</v>
          </cell>
          <cell r="AC59" t="str">
            <v>34-1</v>
          </cell>
          <cell r="AD59" t="str">
            <v>60</v>
          </cell>
        </row>
        <row r="60">
          <cell r="G60" t="str">
            <v>83-К</v>
          </cell>
          <cell r="H60" t="str">
            <v>34-2</v>
          </cell>
          <cell r="I60" t="str">
            <v>79</v>
          </cell>
          <cell r="J60" t="str">
            <v>677 с1</v>
          </cell>
          <cell r="K60" t="str">
            <v>ЦСО</v>
          </cell>
          <cell r="L60" t="str">
            <v>298</v>
          </cell>
          <cell r="Z60" t="str">
            <v>32-3</v>
          </cell>
          <cell r="AA60" t="str">
            <v>677 с1</v>
          </cell>
          <cell r="AB60" t="str">
            <v>79</v>
          </cell>
          <cell r="AC60" t="str">
            <v>34-2</v>
          </cell>
          <cell r="AD60" t="str">
            <v>49</v>
          </cell>
        </row>
        <row r="61">
          <cell r="C61" t="str">
            <v>40-п</v>
          </cell>
          <cell r="F61" t="str">
            <v>хосп-3</v>
          </cell>
          <cell r="H61" t="str">
            <v>295</v>
          </cell>
          <cell r="I61" t="str">
            <v>9-3 сад</v>
          </cell>
          <cell r="J61" t="str">
            <v>677 с2</v>
          </cell>
          <cell r="K61" t="str">
            <v>108</v>
          </cell>
          <cell r="L61" t="str">
            <v>9-2 сад</v>
          </cell>
          <cell r="AA61" t="str">
            <v>677 с2</v>
          </cell>
          <cell r="AB61" t="str">
            <v>93</v>
          </cell>
          <cell r="AC61" t="str">
            <v>36</v>
          </cell>
          <cell r="AD61" t="str">
            <v>56</v>
          </cell>
        </row>
        <row r="62">
          <cell r="C62" t="str">
            <v>104-не</v>
          </cell>
          <cell r="F62" t="str">
            <v>8 сот</v>
          </cell>
          <cell r="G62" t="str">
            <v>15-п</v>
          </cell>
          <cell r="H62" t="str">
            <v>113</v>
          </cell>
          <cell r="I62" t="str">
            <v>107</v>
          </cell>
          <cell r="J62" t="str">
            <v>1</v>
          </cell>
          <cell r="K62" t="str">
            <v>10</v>
          </cell>
          <cell r="Q62" t="str">
            <v>филат</v>
          </cell>
          <cell r="AB62" t="str">
            <v>107</v>
          </cell>
          <cell r="AC62" t="str">
            <v>295</v>
          </cell>
          <cell r="AD62" t="str">
            <v>202</v>
          </cell>
        </row>
        <row r="63">
          <cell r="C63" t="str">
            <v>104-бюд</v>
          </cell>
          <cell r="F63" t="str">
            <v>бумаж</v>
          </cell>
          <cell r="H63" t="str">
            <v>140</v>
          </cell>
          <cell r="I63" t="str">
            <v>65</v>
          </cell>
          <cell r="J63" t="str">
            <v>12</v>
          </cell>
          <cell r="K63" t="str">
            <v>81</v>
          </cell>
          <cell r="L63" t="str">
            <v>2</v>
          </cell>
          <cell r="Q63" t="str">
            <v>бумаж</v>
          </cell>
          <cell r="Z63" t="str">
            <v>мичур</v>
          </cell>
          <cell r="AB63" t="str">
            <v>72-1</v>
          </cell>
          <cell r="AC63" t="str">
            <v>113</v>
          </cell>
          <cell r="AD63" t="str">
            <v>29-1</v>
          </cell>
        </row>
        <row r="64">
          <cell r="H64" t="str">
            <v>2 ф</v>
          </cell>
          <cell r="I64" t="str">
            <v>72-2</v>
          </cell>
          <cell r="J64" t="str">
            <v>15</v>
          </cell>
          <cell r="K64" t="str">
            <v>90</v>
          </cell>
          <cell r="AB64" t="str">
            <v>137</v>
          </cell>
          <cell r="AC64" t="str">
            <v>140</v>
          </cell>
          <cell r="AD64" t="str">
            <v>87</v>
          </cell>
        </row>
        <row r="65">
          <cell r="G65" t="str">
            <v>34-п</v>
          </cell>
          <cell r="H65" t="str">
            <v>122</v>
          </cell>
          <cell r="I65" t="str">
            <v>72-1</v>
          </cell>
          <cell r="J65" t="str">
            <v>118</v>
          </cell>
          <cell r="K65" t="str">
            <v>127</v>
          </cell>
          <cell r="Q65" t="str">
            <v>Рауф</v>
          </cell>
          <cell r="T65" t="str">
            <v>619-л</v>
          </cell>
          <cell r="Y65" t="str">
            <v>ГорГер</v>
          </cell>
          <cell r="Z65" t="str">
            <v>127</v>
          </cell>
          <cell r="AA65" t="str">
            <v>82</v>
          </cell>
          <cell r="AB65" t="str">
            <v>72-2</v>
          </cell>
          <cell r="AC65">
            <v>955</v>
          </cell>
          <cell r="AD65" t="str">
            <v>21</v>
          </cell>
        </row>
        <row r="66">
          <cell r="H66" t="str">
            <v>7-1</v>
          </cell>
          <cell r="I66" t="str">
            <v>125-2</v>
          </cell>
          <cell r="J66" t="str">
            <v>93</v>
          </cell>
          <cell r="K66" t="str">
            <v>48</v>
          </cell>
          <cell r="L66" t="str">
            <v>53 д/д</v>
          </cell>
          <cell r="AA66" t="str">
            <v>65</v>
          </cell>
          <cell r="AB66" t="str">
            <v>125-2</v>
          </cell>
          <cell r="AC66" t="str">
            <v>15</v>
          </cell>
          <cell r="AD66" t="str">
            <v>9</v>
          </cell>
        </row>
        <row r="67">
          <cell r="C67" t="str">
            <v>филат</v>
          </cell>
          <cell r="H67" t="str">
            <v>7-2</v>
          </cell>
          <cell r="I67" t="str">
            <v>136</v>
          </cell>
          <cell r="J67" t="str">
            <v>74-1</v>
          </cell>
          <cell r="K67" t="str">
            <v>78</v>
          </cell>
          <cell r="L67" t="str">
            <v>8 д/д</v>
          </cell>
          <cell r="Q67" t="str">
            <v>87-2-п</v>
          </cell>
          <cell r="AB67" t="str">
            <v>136</v>
          </cell>
          <cell r="AC67" t="str">
            <v>74-1</v>
          </cell>
          <cell r="AD67" t="str">
            <v>122</v>
          </cell>
        </row>
        <row r="68">
          <cell r="G68" t="str">
            <v>87-1-п</v>
          </cell>
          <cell r="H68" t="str">
            <v>110</v>
          </cell>
          <cell r="I68" t="str">
            <v>111</v>
          </cell>
          <cell r="J68" t="str">
            <v>67</v>
          </cell>
          <cell r="K68" t="str">
            <v>112</v>
          </cell>
          <cell r="Q68" t="str">
            <v>87-1-п</v>
          </cell>
          <cell r="T68" t="str">
            <v>103-Л</v>
          </cell>
          <cell r="Y68" t="str">
            <v>298</v>
          </cell>
          <cell r="AA68" t="str">
            <v>67</v>
          </cell>
          <cell r="AC68" t="str">
            <v>3</v>
          </cell>
          <cell r="AD68" t="str">
            <v>252</v>
          </cell>
        </row>
        <row r="69">
          <cell r="G69" t="str">
            <v>87-2-п</v>
          </cell>
          <cell r="H69" t="str">
            <v>129</v>
          </cell>
          <cell r="I69" t="str">
            <v>117</v>
          </cell>
          <cell r="J69" t="str">
            <v>104</v>
          </cell>
          <cell r="T69" t="str">
            <v>103-ЛС</v>
          </cell>
          <cell r="V69" t="str">
            <v>584руд</v>
          </cell>
          <cell r="Y69" t="str">
            <v>88</v>
          </cell>
          <cell r="Z69" t="str">
            <v>52</v>
          </cell>
          <cell r="AA69" t="str">
            <v>104</v>
          </cell>
          <cell r="AC69" t="str">
            <v>3-ф</v>
          </cell>
          <cell r="AD69" t="str">
            <v>44</v>
          </cell>
        </row>
        <row r="70">
          <cell r="F70" t="str">
            <v>лунач. лаб</v>
          </cell>
          <cell r="G70" t="str">
            <v>90-п</v>
          </cell>
          <cell r="H70" t="str">
            <v>137</v>
          </cell>
          <cell r="I70" t="str">
            <v>126</v>
          </cell>
          <cell r="J70" t="str">
            <v>119</v>
          </cell>
          <cell r="K70" t="str">
            <v>457</v>
          </cell>
          <cell r="L70" t="str">
            <v>103-лс</v>
          </cell>
          <cell r="V70" t="str">
            <v>13-ланс</v>
          </cell>
          <cell r="Y70" t="str">
            <v>Б-Охт</v>
          </cell>
          <cell r="Z70" t="str">
            <v>101</v>
          </cell>
          <cell r="AA70" t="str">
            <v>119</v>
          </cell>
          <cell r="AC70" t="str">
            <v>23</v>
          </cell>
          <cell r="AD70" t="str">
            <v>48</v>
          </cell>
        </row>
        <row r="71">
          <cell r="H71" t="str">
            <v>25</v>
          </cell>
          <cell r="I71" t="str">
            <v>134</v>
          </cell>
          <cell r="J71" t="str">
            <v>131</v>
          </cell>
          <cell r="K71" t="str">
            <v>138</v>
          </cell>
          <cell r="L71" t="str">
            <v>32-1</v>
          </cell>
          <cell r="Q71" t="str">
            <v>КолСадАрх</v>
          </cell>
          <cell r="T71" t="str">
            <v>ОТТА</v>
          </cell>
          <cell r="V71" t="str">
            <v>13-торж</v>
          </cell>
          <cell r="Y71" t="str">
            <v>457</v>
          </cell>
          <cell r="Z71" t="str">
            <v>118</v>
          </cell>
          <cell r="AA71" t="str">
            <v>131</v>
          </cell>
          <cell r="AC71" t="str">
            <v>63</v>
          </cell>
          <cell r="AD71" t="str">
            <v>17</v>
          </cell>
        </row>
        <row r="72">
          <cell r="C72" t="str">
            <v>3 д/д</v>
          </cell>
          <cell r="H72" t="str">
            <v>125-1</v>
          </cell>
          <cell r="I72" t="str">
            <v>91</v>
          </cell>
          <cell r="J72" t="str">
            <v>4</v>
          </cell>
          <cell r="K72" t="str">
            <v>17</v>
          </cell>
          <cell r="L72" t="str">
            <v>32-2</v>
          </cell>
          <cell r="AA72" t="str">
            <v>4</v>
          </cell>
          <cell r="AB72" t="str">
            <v>91</v>
          </cell>
          <cell r="AC72" t="str">
            <v>85</v>
          </cell>
          <cell r="AD72" t="str">
            <v>112</v>
          </cell>
        </row>
        <row r="73">
          <cell r="F73" t="str">
            <v>955</v>
          </cell>
          <cell r="I73" t="str">
            <v>128-1</v>
          </cell>
          <cell r="J73" t="str">
            <v>83</v>
          </cell>
          <cell r="K73" t="str">
            <v>9-1 сад</v>
          </cell>
          <cell r="L73" t="str">
            <v>32-3</v>
          </cell>
          <cell r="S73" t="str">
            <v>682 ш</v>
          </cell>
          <cell r="T73" t="str">
            <v>ПНДР-16</v>
          </cell>
          <cell r="AC73" t="str">
            <v>100</v>
          </cell>
          <cell r="AD73" t="str">
            <v>58-п</v>
          </cell>
        </row>
        <row r="74">
          <cell r="D74" t="str">
            <v>Рауф</v>
          </cell>
          <cell r="F74" t="str">
            <v>пндр-4</v>
          </cell>
          <cell r="Q74" t="str">
            <v>Хосп-4</v>
          </cell>
          <cell r="Z74" t="str">
            <v>66-К</v>
          </cell>
          <cell r="AA74" t="str">
            <v>9-1 сад</v>
          </cell>
          <cell r="AC74" t="str">
            <v>115</v>
          </cell>
          <cell r="AD74" t="str">
            <v>108</v>
          </cell>
        </row>
        <row r="75">
          <cell r="G75" t="str">
            <v>КолСадАрх</v>
          </cell>
          <cell r="I75" t="str">
            <v>ОТТА</v>
          </cell>
          <cell r="K75" t="str">
            <v>маски т</v>
          </cell>
          <cell r="S75" t="str">
            <v>619 ш</v>
          </cell>
          <cell r="T75" t="str">
            <v>шувс</v>
          </cell>
          <cell r="V75" t="str">
            <v>15-п</v>
          </cell>
          <cell r="Z75" t="str">
            <v>701-К</v>
          </cell>
          <cell r="AA75" t="str">
            <v>9-2 сад</v>
          </cell>
          <cell r="AC75" t="str">
            <v>71</v>
          </cell>
          <cell r="AD75" t="str">
            <v>10</v>
          </cell>
        </row>
        <row r="76">
          <cell r="F76" t="str">
            <v>85-п</v>
          </cell>
          <cell r="G76" t="str">
            <v>фигур,бюд</v>
          </cell>
          <cell r="K76" t="str">
            <v>шувс</v>
          </cell>
          <cell r="Q76" t="str">
            <v>обв в/б</v>
          </cell>
          <cell r="S76" t="str">
            <v>8 сот</v>
          </cell>
          <cell r="Z76" t="str">
            <v>83-К</v>
          </cell>
          <cell r="AA76" t="str">
            <v>9-3 сад</v>
          </cell>
          <cell r="AC76" t="str">
            <v>111</v>
          </cell>
          <cell r="AD76" t="str">
            <v>81</v>
          </cell>
        </row>
        <row r="77">
          <cell r="F77" t="str">
            <v>25-1-п</v>
          </cell>
          <cell r="G77" t="str">
            <v>фигурист</v>
          </cell>
          <cell r="K77" t="str">
            <v>8-1</v>
          </cell>
          <cell r="T77" t="str">
            <v>3-п</v>
          </cell>
          <cell r="V77" t="str">
            <v>90-п</v>
          </cell>
          <cell r="AC77" t="str">
            <v>117</v>
          </cell>
          <cell r="AD77" t="str">
            <v>90</v>
          </cell>
        </row>
        <row r="78">
          <cell r="C78" t="str">
            <v>Б-охт</v>
          </cell>
          <cell r="F78" t="str">
            <v>9-п</v>
          </cell>
          <cell r="H78" t="str">
            <v>м Унив</v>
          </cell>
          <cell r="K78" t="str">
            <v>8-2</v>
          </cell>
          <cell r="Q78" t="str">
            <v>34-п</v>
          </cell>
          <cell r="T78" t="str">
            <v>5-п</v>
          </cell>
          <cell r="AC78" t="str">
            <v>126</v>
          </cell>
          <cell r="AD78" t="str">
            <v>78</v>
          </cell>
        </row>
        <row r="79">
          <cell r="F79" t="str">
            <v>25-2-п</v>
          </cell>
          <cell r="Q79" t="str">
            <v>46шк</v>
          </cell>
          <cell r="S79" t="str">
            <v>обв лаб</v>
          </cell>
          <cell r="Z79" t="str">
            <v>3 д/д</v>
          </cell>
          <cell r="AA79" t="str">
            <v>8-1</v>
          </cell>
          <cell r="AC79" t="str">
            <v>134</v>
          </cell>
          <cell r="AD79" t="str">
            <v>74-2</v>
          </cell>
        </row>
        <row r="80">
          <cell r="Q80" t="str">
            <v>43-п</v>
          </cell>
          <cell r="S80" t="str">
            <v>карпбю</v>
          </cell>
          <cell r="T80" t="str">
            <v>м Унив</v>
          </cell>
          <cell r="Z80" t="str">
            <v>ЦСО</v>
          </cell>
          <cell r="AA80" t="str">
            <v>8-2</v>
          </cell>
          <cell r="AC80">
            <v>25</v>
          </cell>
          <cell r="AD80" t="str">
            <v>1</v>
          </cell>
        </row>
        <row r="81">
          <cell r="S81" t="str">
            <v>карпв/б</v>
          </cell>
          <cell r="AD81" t="str">
            <v>12</v>
          </cell>
        </row>
        <row r="82">
          <cell r="G82" t="str">
            <v>584руд</v>
          </cell>
          <cell r="I82" t="str">
            <v>СадАрхКольц</v>
          </cell>
          <cell r="T82" t="str">
            <v>ИЭМ</v>
          </cell>
          <cell r="AD82">
            <v>121</v>
          </cell>
        </row>
        <row r="83">
          <cell r="F83" t="str">
            <v>ИЭМ</v>
          </cell>
          <cell r="G83" t="str">
            <v>13-ланс</v>
          </cell>
          <cell r="I83" t="str">
            <v>СадАрхЛаб</v>
          </cell>
          <cell r="Q83" t="str">
            <v>СадАрхКольц</v>
          </cell>
          <cell r="S83" t="str">
            <v>лунач. лаб</v>
          </cell>
          <cell r="AA83" t="str">
            <v>8 д/д</v>
          </cell>
        </row>
        <row r="84">
          <cell r="G84" t="str">
            <v>13-торж</v>
          </cell>
          <cell r="Q84" t="str">
            <v>СадАрхЛаб</v>
          </cell>
          <cell r="S84" t="str">
            <v>обв бю</v>
          </cell>
          <cell r="V84" t="str">
            <v>85-п</v>
          </cell>
          <cell r="AA84" t="str">
            <v>53 д/д</v>
          </cell>
        </row>
        <row r="85">
          <cell r="G85" t="str">
            <v>46шк</v>
          </cell>
          <cell r="S85" t="str">
            <v>104-бюд</v>
          </cell>
          <cell r="T85" t="str">
            <v>619 с</v>
          </cell>
        </row>
        <row r="86">
          <cell r="Q86" t="str">
            <v>фигур,бюд</v>
          </cell>
          <cell r="S86" t="str">
            <v>104-не</v>
          </cell>
        </row>
        <row r="87">
          <cell r="Q87" t="str">
            <v>фигурист</v>
          </cell>
          <cell r="V87" t="str">
            <v>9-п</v>
          </cell>
          <cell r="Z87" t="str">
            <v>7-1</v>
          </cell>
          <cell r="AA87" t="str">
            <v>маски т</v>
          </cell>
        </row>
        <row r="88">
          <cell r="Z88" t="str">
            <v>7-2</v>
          </cell>
        </row>
        <row r="89">
          <cell r="S89" t="str">
            <v>Иоффе</v>
          </cell>
        </row>
        <row r="101">
          <cell r="H101" t="str">
            <v>99</v>
          </cell>
          <cell r="I101" t="str">
            <v>1 инт</v>
          </cell>
          <cell r="J101" t="str">
            <v>74-2</v>
          </cell>
          <cell r="K101" t="str">
            <v>132</v>
          </cell>
          <cell r="L101" t="str">
            <v>103</v>
          </cell>
        </row>
        <row r="102">
          <cell r="G102" t="str">
            <v>Иоффе</v>
          </cell>
          <cell r="H102" t="str">
            <v>6-1</v>
          </cell>
          <cell r="I102" t="str">
            <v>33 инт</v>
          </cell>
          <cell r="J102" t="str">
            <v>128-2</v>
          </cell>
          <cell r="K102" t="str">
            <v>52</v>
          </cell>
          <cell r="L102" t="str">
            <v>20</v>
          </cell>
          <cell r="V102" t="str">
            <v>99</v>
          </cell>
          <cell r="W102" t="str">
            <v>1 инт</v>
          </cell>
          <cell r="X102" t="str">
            <v>74-2</v>
          </cell>
          <cell r="Y102" t="str">
            <v>132</v>
          </cell>
          <cell r="Z102" t="str">
            <v>103</v>
          </cell>
        </row>
        <row r="103">
          <cell r="G103" t="str">
            <v>103-Л</v>
          </cell>
          <cell r="H103" t="str">
            <v>6-2</v>
          </cell>
          <cell r="I103" t="str">
            <v>3</v>
          </cell>
          <cell r="J103" t="str">
            <v>133</v>
          </cell>
          <cell r="K103" t="str">
            <v>82</v>
          </cell>
          <cell r="L103" t="str">
            <v>70</v>
          </cell>
          <cell r="T103" t="str">
            <v>ДГБ гав</v>
          </cell>
          <cell r="U103" t="str">
            <v>Иоффе</v>
          </cell>
          <cell r="V103" t="str">
            <v>6-1</v>
          </cell>
          <cell r="W103" t="str">
            <v>33 инт</v>
          </cell>
          <cell r="X103" t="str">
            <v>128-2</v>
          </cell>
          <cell r="Y103" t="str">
            <v>52</v>
          </cell>
          <cell r="Z103" t="str">
            <v>20</v>
          </cell>
        </row>
        <row r="104">
          <cell r="G104" t="str">
            <v>ПНДР-16</v>
          </cell>
          <cell r="H104" t="str">
            <v>120</v>
          </cell>
          <cell r="I104" t="str">
            <v>3-ф</v>
          </cell>
          <cell r="J104" t="str">
            <v>37</v>
          </cell>
          <cell r="K104" t="str">
            <v>44</v>
          </cell>
          <cell r="L104" t="str">
            <v>29-2</v>
          </cell>
          <cell r="T104" t="str">
            <v>дгб зем</v>
          </cell>
          <cell r="V104" t="str">
            <v>6-2</v>
          </cell>
          <cell r="W104" t="str">
            <v>3</v>
          </cell>
          <cell r="X104" t="str">
            <v>133</v>
          </cell>
          <cell r="Y104" t="str">
            <v>82</v>
          </cell>
          <cell r="Z104" t="str">
            <v>70</v>
          </cell>
        </row>
        <row r="105">
          <cell r="H105" t="str">
            <v>121</v>
          </cell>
          <cell r="I105" t="str">
            <v>23</v>
          </cell>
          <cell r="J105" t="str">
            <v>88</v>
          </cell>
          <cell r="K105" t="str">
            <v>95</v>
          </cell>
          <cell r="L105" t="str">
            <v>60</v>
          </cell>
          <cell r="V105" t="str">
            <v>120</v>
          </cell>
          <cell r="W105" t="str">
            <v>3-ф</v>
          </cell>
          <cell r="X105" t="str">
            <v>37</v>
          </cell>
          <cell r="Y105" t="str">
            <v>44</v>
          </cell>
          <cell r="Z105" t="str">
            <v>29-2</v>
          </cell>
        </row>
        <row r="106">
          <cell r="G106" t="str">
            <v>ГорГер</v>
          </cell>
          <cell r="H106" t="str">
            <v>36</v>
          </cell>
          <cell r="I106" t="str">
            <v>63</v>
          </cell>
          <cell r="J106" t="str">
            <v>43</v>
          </cell>
          <cell r="K106" t="str">
            <v>109</v>
          </cell>
          <cell r="L106" t="str">
            <v>49</v>
          </cell>
          <cell r="U106" t="str">
            <v>Филат</v>
          </cell>
          <cell r="V106" t="str">
            <v>121</v>
          </cell>
          <cell r="W106" t="str">
            <v>23</v>
          </cell>
          <cell r="X106" t="str">
            <v>88</v>
          </cell>
          <cell r="Y106" t="str">
            <v>95</v>
          </cell>
          <cell r="Z106" t="str">
            <v>60</v>
          </cell>
        </row>
        <row r="107">
          <cell r="H107" t="str">
            <v>141</v>
          </cell>
          <cell r="I107" t="str">
            <v>85</v>
          </cell>
          <cell r="J107" t="str">
            <v>64</v>
          </cell>
          <cell r="K107" t="str">
            <v>116</v>
          </cell>
          <cell r="L107" t="str">
            <v>56</v>
          </cell>
          <cell r="T107" t="str">
            <v>34-п</v>
          </cell>
          <cell r="V107" t="str">
            <v>36</v>
          </cell>
          <cell r="W107" t="str">
            <v>63</v>
          </cell>
          <cell r="X107" t="str">
            <v>43</v>
          </cell>
          <cell r="Y107" t="str">
            <v>109</v>
          </cell>
          <cell r="Z107" t="str">
            <v>49</v>
          </cell>
        </row>
        <row r="108">
          <cell r="G108" t="str">
            <v>104-Л</v>
          </cell>
          <cell r="H108" t="str">
            <v>135-2</v>
          </cell>
          <cell r="I108" t="str">
            <v>100</v>
          </cell>
          <cell r="J108" t="str">
            <v>69</v>
          </cell>
          <cell r="K108" t="str">
            <v>123</v>
          </cell>
          <cell r="L108" t="str">
            <v>202</v>
          </cell>
          <cell r="U108" t="str">
            <v>Хосп-4</v>
          </cell>
          <cell r="V108" t="str">
            <v>141</v>
          </cell>
          <cell r="W108" t="str">
            <v>85</v>
          </cell>
          <cell r="X108" t="str">
            <v>64</v>
          </cell>
          <cell r="Y108" t="str">
            <v>116</v>
          </cell>
          <cell r="Z108" t="str">
            <v>56</v>
          </cell>
        </row>
        <row r="109">
          <cell r="G109" t="str">
            <v>104-ЛС</v>
          </cell>
          <cell r="H109" t="str">
            <v>135-1</v>
          </cell>
          <cell r="I109" t="str">
            <v>115</v>
          </cell>
          <cell r="J109" t="str">
            <v>27</v>
          </cell>
          <cell r="K109" t="str">
            <v>124</v>
          </cell>
          <cell r="L109" t="str">
            <v>29-1</v>
          </cell>
          <cell r="T109" t="str">
            <v>маски т</v>
          </cell>
          <cell r="U109" t="str">
            <v>104-Л</v>
          </cell>
          <cell r="V109" t="str">
            <v>135-2</v>
          </cell>
          <cell r="W109" t="str">
            <v>100</v>
          </cell>
          <cell r="X109" t="str">
            <v>69</v>
          </cell>
          <cell r="Y109" t="str">
            <v>123</v>
          </cell>
          <cell r="Z109" t="str">
            <v>202</v>
          </cell>
        </row>
        <row r="110">
          <cell r="G110" t="str">
            <v>мичур</v>
          </cell>
          <cell r="H110" t="str">
            <v>102</v>
          </cell>
          <cell r="I110" t="str">
            <v>252</v>
          </cell>
          <cell r="J110" t="str">
            <v>130 ш</v>
          </cell>
          <cell r="K110" t="str">
            <v>233</v>
          </cell>
          <cell r="L110" t="str">
            <v>87</v>
          </cell>
          <cell r="U110" t="str">
            <v>104-ЛС</v>
          </cell>
          <cell r="V110" t="str">
            <v>135-1</v>
          </cell>
          <cell r="W110" t="str">
            <v>115</v>
          </cell>
          <cell r="X110" t="str">
            <v>27</v>
          </cell>
          <cell r="Y110" t="str">
            <v>124</v>
          </cell>
          <cell r="Z110" t="str">
            <v>29-1</v>
          </cell>
        </row>
        <row r="111">
          <cell r="G111" t="str">
            <v>66-К</v>
          </cell>
          <cell r="H111" t="str">
            <v>139</v>
          </cell>
          <cell r="I111" t="str">
            <v>71</v>
          </cell>
          <cell r="J111" t="str">
            <v>130 с</v>
          </cell>
          <cell r="L111" t="str">
            <v>21</v>
          </cell>
          <cell r="T111" t="str">
            <v>657 ш</v>
          </cell>
          <cell r="V111" t="str">
            <v>102</v>
          </cell>
          <cell r="W111" t="str">
            <v>252</v>
          </cell>
          <cell r="X111" t="str">
            <v>130 ш</v>
          </cell>
          <cell r="Y111" t="str">
            <v>233</v>
          </cell>
          <cell r="Z111" t="str">
            <v>87</v>
          </cell>
        </row>
        <row r="112">
          <cell r="G112" t="str">
            <v>701-К</v>
          </cell>
          <cell r="H112" t="str">
            <v>34-1</v>
          </cell>
          <cell r="I112" t="str">
            <v>101</v>
          </cell>
          <cell r="J112" t="str">
            <v>677 ш</v>
          </cell>
          <cell r="K112" t="str">
            <v>3 д/д</v>
          </cell>
          <cell r="L112" t="str">
            <v>9</v>
          </cell>
          <cell r="T112" t="str">
            <v>682 ш</v>
          </cell>
          <cell r="U112" t="str">
            <v>66-К</v>
          </cell>
          <cell r="V112" t="str">
            <v>139</v>
          </cell>
          <cell r="W112" t="str">
            <v>71</v>
          </cell>
          <cell r="X112" t="str">
            <v>130 с</v>
          </cell>
          <cell r="Z112" t="str">
            <v>21</v>
          </cell>
        </row>
        <row r="113">
          <cell r="G113" t="str">
            <v>83-К</v>
          </cell>
          <cell r="H113" t="str">
            <v>34-2</v>
          </cell>
          <cell r="I113" t="str">
            <v>79</v>
          </cell>
          <cell r="J113" t="str">
            <v>677 с1</v>
          </cell>
          <cell r="K113" t="str">
            <v>ЦСО</v>
          </cell>
          <cell r="L113" t="str">
            <v>298</v>
          </cell>
          <cell r="T113" t="str">
            <v>15-п</v>
          </cell>
          <cell r="U113" t="str">
            <v>701-К</v>
          </cell>
          <cell r="V113" t="str">
            <v>34-1</v>
          </cell>
          <cell r="W113" t="str">
            <v>101</v>
          </cell>
          <cell r="X113" t="str">
            <v>677 ш</v>
          </cell>
          <cell r="Y113" t="str">
            <v>3 д/д</v>
          </cell>
          <cell r="Z113" t="str">
            <v>9</v>
          </cell>
        </row>
        <row r="114">
          <cell r="H114" t="str">
            <v>295</v>
          </cell>
          <cell r="I114" t="str">
            <v>9-3 сад</v>
          </cell>
          <cell r="J114" t="str">
            <v>677 с2</v>
          </cell>
          <cell r="K114" t="str">
            <v>108</v>
          </cell>
          <cell r="L114" t="str">
            <v>9-2 сад</v>
          </cell>
          <cell r="T114" t="str">
            <v>40-п</v>
          </cell>
          <cell r="U114" t="str">
            <v>83-К</v>
          </cell>
          <cell r="V114" t="str">
            <v>34-2</v>
          </cell>
          <cell r="W114" t="str">
            <v>79</v>
          </cell>
          <cell r="X114" t="str">
            <v>677 с1</v>
          </cell>
          <cell r="Y114" t="str">
            <v>ЦСО</v>
          </cell>
          <cell r="Z114" t="str">
            <v>298</v>
          </cell>
        </row>
        <row r="115">
          <cell r="H115" t="str">
            <v>113</v>
          </cell>
          <cell r="I115" t="str">
            <v>107</v>
          </cell>
          <cell r="J115" t="str">
            <v>1</v>
          </cell>
          <cell r="K115" t="str">
            <v>10</v>
          </cell>
          <cell r="L115" t="str">
            <v>Б-Охт</v>
          </cell>
          <cell r="T115" t="str">
            <v>хосп-3</v>
          </cell>
          <cell r="V115" t="str">
            <v>295</v>
          </cell>
          <cell r="W115" t="str">
            <v>9-3 сад</v>
          </cell>
          <cell r="X115" t="str">
            <v>677 с2</v>
          </cell>
          <cell r="Y115" t="str">
            <v>108</v>
          </cell>
          <cell r="Z115" t="str">
            <v>9-2 сад</v>
          </cell>
        </row>
        <row r="116">
          <cell r="F116" t="str">
            <v>хосп-4</v>
          </cell>
          <cell r="H116" t="str">
            <v>140</v>
          </cell>
          <cell r="I116" t="str">
            <v>65</v>
          </cell>
          <cell r="J116" t="str">
            <v>12</v>
          </cell>
          <cell r="K116" t="str">
            <v>81</v>
          </cell>
          <cell r="L116" t="str">
            <v>2</v>
          </cell>
          <cell r="T116" t="str">
            <v>8 сот</v>
          </cell>
          <cell r="U116" t="str">
            <v>104-не</v>
          </cell>
          <cell r="V116" t="str">
            <v>113</v>
          </cell>
          <cell r="W116" t="str">
            <v>107</v>
          </cell>
          <cell r="X116" t="str">
            <v>1</v>
          </cell>
          <cell r="Y116" t="str">
            <v>10</v>
          </cell>
          <cell r="Z116" t="str">
            <v>Б-Охт</v>
          </cell>
        </row>
        <row r="117">
          <cell r="F117" t="str">
            <v>ПНДР-4</v>
          </cell>
          <cell r="H117" t="str">
            <v>2 ф</v>
          </cell>
          <cell r="I117" t="str">
            <v>72-2</v>
          </cell>
          <cell r="J117" t="str">
            <v>15</v>
          </cell>
          <cell r="K117" t="str">
            <v>90</v>
          </cell>
          <cell r="T117" t="str">
            <v>бумаж</v>
          </cell>
          <cell r="V117" t="str">
            <v>140</v>
          </cell>
          <cell r="W117" t="str">
            <v>65</v>
          </cell>
          <cell r="X117" t="str">
            <v>12</v>
          </cell>
          <cell r="Y117" t="str">
            <v>81</v>
          </cell>
          <cell r="Z117" t="str">
            <v>2</v>
          </cell>
        </row>
        <row r="118">
          <cell r="F118" t="str">
            <v>Филат</v>
          </cell>
          <cell r="H118" t="str">
            <v>122</v>
          </cell>
          <cell r="I118" t="str">
            <v>72-1</v>
          </cell>
          <cell r="J118" t="str">
            <v>118</v>
          </cell>
          <cell r="K118" t="str">
            <v>127</v>
          </cell>
          <cell r="T118" t="str">
            <v>обв в/б</v>
          </cell>
          <cell r="U118" t="str">
            <v>ИЭМ</v>
          </cell>
          <cell r="V118" t="str">
            <v>2 ф</v>
          </cell>
          <cell r="W118" t="str">
            <v>72-2</v>
          </cell>
          <cell r="X118" t="str">
            <v>15</v>
          </cell>
          <cell r="Y118" t="str">
            <v>90</v>
          </cell>
        </row>
        <row r="119">
          <cell r="F119" t="str">
            <v>ИЭМ</v>
          </cell>
          <cell r="H119" t="str">
            <v>7-1</v>
          </cell>
          <cell r="I119" t="str">
            <v>125-2</v>
          </cell>
          <cell r="J119" t="str">
            <v>93</v>
          </cell>
          <cell r="K119" t="str">
            <v>48</v>
          </cell>
          <cell r="L119" t="str">
            <v>53 д/д</v>
          </cell>
          <cell r="T119" t="str">
            <v>обв лаб</v>
          </cell>
          <cell r="V119" t="str">
            <v>122</v>
          </cell>
          <cell r="W119" t="str">
            <v>72-1</v>
          </cell>
          <cell r="X119" t="str">
            <v>118</v>
          </cell>
          <cell r="Y119" t="str">
            <v>127</v>
          </cell>
        </row>
        <row r="120">
          <cell r="F120" t="str">
            <v>КолСадАрх</v>
          </cell>
          <cell r="H120" t="str">
            <v>7-2</v>
          </cell>
          <cell r="I120" t="str">
            <v>136</v>
          </cell>
          <cell r="J120" t="str">
            <v>74-1</v>
          </cell>
          <cell r="K120" t="str">
            <v>78</v>
          </cell>
          <cell r="L120" t="str">
            <v>8 д/д</v>
          </cell>
          <cell r="T120" t="str">
            <v>карпбю</v>
          </cell>
          <cell r="V120" t="str">
            <v>7-1</v>
          </cell>
          <cell r="W120" t="str">
            <v>125-2</v>
          </cell>
          <cell r="X120" t="str">
            <v>93</v>
          </cell>
          <cell r="Y120" t="str">
            <v>48</v>
          </cell>
          <cell r="Z120" t="str">
            <v>53 д/д</v>
          </cell>
        </row>
        <row r="121">
          <cell r="F121" t="str">
            <v>34-п</v>
          </cell>
          <cell r="H121" t="str">
            <v>110</v>
          </cell>
          <cell r="I121" t="str">
            <v>111</v>
          </cell>
          <cell r="J121" t="str">
            <v>67</v>
          </cell>
          <cell r="K121" t="str">
            <v>112</v>
          </cell>
          <cell r="T121" t="str">
            <v>карпв/б</v>
          </cell>
          <cell r="V121" t="str">
            <v>7-2</v>
          </cell>
          <cell r="W121" t="str">
            <v>136</v>
          </cell>
          <cell r="X121" t="str">
            <v>74-1</v>
          </cell>
          <cell r="Y121" t="str">
            <v>78</v>
          </cell>
          <cell r="Z121" t="str">
            <v>8 д/д</v>
          </cell>
        </row>
        <row r="122">
          <cell r="F122" t="str">
            <v>90-п</v>
          </cell>
          <cell r="H122" t="str">
            <v>129</v>
          </cell>
          <cell r="I122" t="str">
            <v>117</v>
          </cell>
          <cell r="J122" t="str">
            <v>104</v>
          </cell>
          <cell r="T122" t="str">
            <v>87-1-п</v>
          </cell>
          <cell r="V122" t="str">
            <v>110</v>
          </cell>
          <cell r="W122" t="str">
            <v>111</v>
          </cell>
          <cell r="X122" t="str">
            <v>67</v>
          </cell>
          <cell r="Y122" t="str">
            <v>112</v>
          </cell>
        </row>
        <row r="123">
          <cell r="F123" t="str">
            <v>15-п</v>
          </cell>
          <cell r="H123" t="str">
            <v>137</v>
          </cell>
          <cell r="I123" t="str">
            <v>126</v>
          </cell>
          <cell r="J123" t="str">
            <v>119</v>
          </cell>
          <cell r="K123" t="str">
            <v>457</v>
          </cell>
          <cell r="L123" t="str">
            <v>103-лс</v>
          </cell>
          <cell r="T123" t="str">
            <v>87-2-п</v>
          </cell>
          <cell r="U123" t="str">
            <v>90-п</v>
          </cell>
          <cell r="V123" t="str">
            <v>129</v>
          </cell>
          <cell r="W123" t="str">
            <v>117</v>
          </cell>
          <cell r="X123" t="str">
            <v>104</v>
          </cell>
          <cell r="Z123" t="str">
            <v>104-бюд</v>
          </cell>
        </row>
        <row r="124">
          <cell r="F124" t="str">
            <v>9-п</v>
          </cell>
          <cell r="H124" t="str">
            <v>25</v>
          </cell>
          <cell r="I124" t="str">
            <v>134</v>
          </cell>
          <cell r="J124" t="str">
            <v>131</v>
          </cell>
          <cell r="K124" t="str">
            <v>138</v>
          </cell>
          <cell r="L124" t="str">
            <v>32-1</v>
          </cell>
          <cell r="T124" t="str">
            <v>лунач. лаб</v>
          </cell>
          <cell r="V124" t="str">
            <v>137</v>
          </cell>
          <cell r="W124" t="str">
            <v>126</v>
          </cell>
          <cell r="X124" t="str">
            <v>119</v>
          </cell>
          <cell r="Y124" t="str">
            <v>457</v>
          </cell>
        </row>
        <row r="125">
          <cell r="F125" t="str">
            <v>25-1-п</v>
          </cell>
          <cell r="G125" t="str">
            <v>фигур,бюд</v>
          </cell>
          <cell r="H125" t="str">
            <v>125-1</v>
          </cell>
          <cell r="I125" t="str">
            <v>91</v>
          </cell>
          <cell r="J125" t="str">
            <v>4</v>
          </cell>
          <cell r="K125" t="str">
            <v>17</v>
          </cell>
          <cell r="L125" t="str">
            <v>32-2</v>
          </cell>
          <cell r="T125" t="str">
            <v>обв бю</v>
          </cell>
          <cell r="U125" t="str">
            <v>Рауф</v>
          </cell>
          <cell r="V125" t="str">
            <v>25</v>
          </cell>
          <cell r="W125" t="str">
            <v>134</v>
          </cell>
          <cell r="X125" t="str">
            <v>131</v>
          </cell>
          <cell r="Y125" t="str">
            <v>138</v>
          </cell>
          <cell r="Z125" t="str">
            <v>32-1</v>
          </cell>
        </row>
        <row r="126">
          <cell r="F126" t="str">
            <v>25-2-п</v>
          </cell>
          <cell r="G126" t="str">
            <v>фигурист</v>
          </cell>
          <cell r="H126" t="str">
            <v>хосп-3</v>
          </cell>
          <cell r="I126" t="str">
            <v>128-1</v>
          </cell>
          <cell r="J126" t="str">
            <v>83</v>
          </cell>
          <cell r="K126" t="str">
            <v>9-1 сад</v>
          </cell>
          <cell r="L126" t="str">
            <v>32-3</v>
          </cell>
          <cell r="T126" t="str">
            <v>пндр-4</v>
          </cell>
          <cell r="V126" t="str">
            <v>125-1</v>
          </cell>
          <cell r="W126" t="str">
            <v>91</v>
          </cell>
          <cell r="X126" t="str">
            <v>4</v>
          </cell>
          <cell r="Y126" t="str">
            <v>17</v>
          </cell>
          <cell r="Z126" t="str">
            <v>32-2</v>
          </cell>
        </row>
        <row r="127">
          <cell r="F127" t="str">
            <v>40-п</v>
          </cell>
          <cell r="H127" t="str">
            <v>8 сот</v>
          </cell>
          <cell r="I127" t="str">
            <v>ОТТА</v>
          </cell>
          <cell r="J127" t="str">
            <v>лунач. лаб</v>
          </cell>
          <cell r="T127" t="str">
            <v>955</v>
          </cell>
          <cell r="W127" t="str">
            <v>128-1</v>
          </cell>
          <cell r="X127" t="str">
            <v>83</v>
          </cell>
          <cell r="Y127" t="str">
            <v>9-1 сад</v>
          </cell>
          <cell r="Z127" t="str">
            <v>32-3</v>
          </cell>
        </row>
        <row r="128">
          <cell r="F128" t="str">
            <v>85-п</v>
          </cell>
          <cell r="G128" t="str">
            <v>104-не</v>
          </cell>
          <cell r="H128" t="str">
            <v>бумаж</v>
          </cell>
          <cell r="K128" t="str">
            <v>955</v>
          </cell>
          <cell r="T128" t="str">
            <v>43-п</v>
          </cell>
        </row>
        <row r="129">
          <cell r="F129" t="str">
            <v>87-1-п</v>
          </cell>
          <cell r="G129" t="str">
            <v>104-бюд</v>
          </cell>
          <cell r="K129" t="str">
            <v>маски т</v>
          </cell>
          <cell r="U129" t="str">
            <v>КолСадАрх</v>
          </cell>
        </row>
        <row r="130">
          <cell r="F130" t="str">
            <v>87-2-п</v>
          </cell>
          <cell r="T130" t="str">
            <v>25-1-п</v>
          </cell>
          <cell r="U130" t="str">
            <v>фигур,бюд</v>
          </cell>
          <cell r="V130" t="str">
            <v>103-Лс</v>
          </cell>
          <cell r="X130" t="str">
            <v>103-Л</v>
          </cell>
        </row>
        <row r="131">
          <cell r="F131" t="str">
            <v>ДГБ гав</v>
          </cell>
          <cell r="G131" t="str">
            <v>обв бю</v>
          </cell>
          <cell r="H131" t="str">
            <v>43-п</v>
          </cell>
          <cell r="I131" t="str">
            <v>шувс</v>
          </cell>
          <cell r="T131" t="str">
            <v>25-2-п</v>
          </cell>
          <cell r="U131" t="str">
            <v>фигурист</v>
          </cell>
          <cell r="X131" t="str">
            <v>мичур</v>
          </cell>
        </row>
        <row r="132">
          <cell r="F132" t="str">
            <v>дгб зем</v>
          </cell>
          <cell r="G132" t="str">
            <v>619 с</v>
          </cell>
          <cell r="H132" t="str">
            <v>58-п</v>
          </cell>
          <cell r="K132" t="str">
            <v>8-1</v>
          </cell>
          <cell r="T132" t="str">
            <v>3-п</v>
          </cell>
          <cell r="U132" t="str">
            <v>619-л</v>
          </cell>
          <cell r="Y132" t="str">
            <v>8-1</v>
          </cell>
        </row>
        <row r="133">
          <cell r="F133" t="str">
            <v>619 ш</v>
          </cell>
          <cell r="H133" t="str">
            <v>66-п</v>
          </cell>
          <cell r="K133" t="str">
            <v>8-2</v>
          </cell>
          <cell r="T133" t="str">
            <v>58-п</v>
          </cell>
          <cell r="U133" t="str">
            <v>619 ш</v>
          </cell>
          <cell r="V133" t="str">
            <v>ОТТА</v>
          </cell>
          <cell r="Y133" t="str">
            <v>8-2</v>
          </cell>
          <cell r="Z133" t="str">
            <v>584руд</v>
          </cell>
        </row>
        <row r="134">
          <cell r="F134" t="str">
            <v>619-л</v>
          </cell>
          <cell r="G134" t="str">
            <v>обв в/б</v>
          </cell>
          <cell r="H134" t="str">
            <v>657 ш</v>
          </cell>
          <cell r="T134" t="str">
            <v>5-п</v>
          </cell>
          <cell r="U134" t="str">
            <v>ГорГер</v>
          </cell>
          <cell r="Z134" t="str">
            <v>13-ланс</v>
          </cell>
        </row>
        <row r="135">
          <cell r="F135" t="str">
            <v>Рауф</v>
          </cell>
          <cell r="G135" t="str">
            <v>обв лаб</v>
          </cell>
          <cell r="H135" t="str">
            <v>682 ш</v>
          </cell>
          <cell r="I135" t="str">
            <v>584руд</v>
          </cell>
          <cell r="T135" t="str">
            <v>66-п</v>
          </cell>
          <cell r="U135" t="str">
            <v>619 с</v>
          </cell>
          <cell r="V135" t="str">
            <v>пндр-16</v>
          </cell>
          <cell r="Z135" t="str">
            <v>13-торж</v>
          </cell>
        </row>
        <row r="136">
          <cell r="G136" t="str">
            <v>карпбю</v>
          </cell>
          <cell r="I136" t="str">
            <v>13-ланс</v>
          </cell>
          <cell r="T136" t="str">
            <v>9-п</v>
          </cell>
          <cell r="W136" t="str">
            <v>шувс</v>
          </cell>
          <cell r="X136" t="str">
            <v>СадАрхКольц</v>
          </cell>
          <cell r="Z136" t="str">
            <v>46шк</v>
          </cell>
        </row>
        <row r="137">
          <cell r="G137" t="str">
            <v>карпв/б</v>
          </cell>
          <cell r="H137" t="str">
            <v>3-п</v>
          </cell>
          <cell r="I137" t="str">
            <v>13-торж</v>
          </cell>
          <cell r="T137" t="str">
            <v>Карт НУ 00124525</v>
          </cell>
          <cell r="X137" t="str">
            <v>СадАрхЛаб</v>
          </cell>
        </row>
        <row r="138">
          <cell r="H138" t="str">
            <v>5-п</v>
          </cell>
          <cell r="I138" t="str">
            <v>46шк</v>
          </cell>
          <cell r="K138" t="str">
            <v>м Унив</v>
          </cell>
          <cell r="T138" t="str">
            <v>85-п</v>
          </cell>
          <cell r="V138" t="str">
            <v>м Унив</v>
          </cell>
        </row>
        <row r="139">
          <cell r="F139" t="str">
            <v>СадАрхКольц</v>
          </cell>
        </row>
        <row r="140">
          <cell r="F140" t="str">
            <v>СадАрхЛаб</v>
          </cell>
        </row>
      </sheetData>
      <sheetData sheetId="14"/>
      <sheetData sheetId="15"/>
      <sheetData sheetId="16">
        <row r="2">
          <cell r="AT2" t="str">
            <v>109</v>
          </cell>
          <cell r="AU2">
            <v>0</v>
          </cell>
          <cell r="AV2" t="str">
            <v>1</v>
          </cell>
        </row>
        <row r="3">
          <cell r="AT3" t="str">
            <v>124</v>
          </cell>
          <cell r="AU3">
            <v>0</v>
          </cell>
          <cell r="AV3" t="str">
            <v>3</v>
          </cell>
        </row>
        <row r="4">
          <cell r="AT4" t="str">
            <v>27</v>
          </cell>
          <cell r="AU4">
            <v>0</v>
          </cell>
          <cell r="AV4" t="str">
            <v>9</v>
          </cell>
        </row>
        <row r="5">
          <cell r="AT5" t="str">
            <v>43</v>
          </cell>
          <cell r="AU5">
            <v>0</v>
          </cell>
          <cell r="AV5" t="str">
            <v>10</v>
          </cell>
        </row>
        <row r="6">
          <cell r="AT6" t="str">
            <v>128-1</v>
          </cell>
          <cell r="AU6">
            <v>0</v>
          </cell>
          <cell r="AV6" t="str">
            <v>12</v>
          </cell>
        </row>
        <row r="7">
          <cell r="AT7" t="str">
            <v>128-2</v>
          </cell>
          <cell r="AU7">
            <v>0</v>
          </cell>
          <cell r="AV7" t="str">
            <v>15</v>
          </cell>
        </row>
        <row r="8">
          <cell r="AT8" t="str">
            <v>129</v>
          </cell>
          <cell r="AU8">
            <v>0</v>
          </cell>
          <cell r="AV8" t="str">
            <v>17</v>
          </cell>
          <cell r="AZ8" t="str">
            <v>обыч</v>
          </cell>
        </row>
        <row r="9">
          <cell r="AT9">
            <v>0</v>
          </cell>
          <cell r="AU9">
            <v>0</v>
          </cell>
          <cell r="AV9" t="str">
            <v>21</v>
          </cell>
          <cell r="AZ9" t="str">
            <v>прем</v>
          </cell>
        </row>
        <row r="10">
          <cell r="AT10" t="str">
            <v>ДГБ гав</v>
          </cell>
          <cell r="AU10">
            <v>0</v>
          </cell>
          <cell r="AV10" t="str">
            <v>23</v>
          </cell>
        </row>
        <row r="11">
          <cell r="AT11" t="str">
            <v>дгб зем</v>
          </cell>
          <cell r="AU11">
            <v>0</v>
          </cell>
          <cell r="AV11" t="str">
            <v>44</v>
          </cell>
        </row>
        <row r="12">
          <cell r="AT12">
            <v>0</v>
          </cell>
          <cell r="AU12">
            <v>0</v>
          </cell>
          <cell r="AV12" t="str">
            <v>48</v>
          </cell>
        </row>
        <row r="13">
          <cell r="AT13">
            <v>0</v>
          </cell>
          <cell r="AU13">
            <v>0</v>
          </cell>
          <cell r="AV13" t="str">
            <v>49</v>
          </cell>
        </row>
        <row r="14">
          <cell r="AT14">
            <v>0</v>
          </cell>
          <cell r="AU14">
            <v>0</v>
          </cell>
          <cell r="AV14" t="str">
            <v>56</v>
          </cell>
        </row>
        <row r="15">
          <cell r="AT15">
            <v>0</v>
          </cell>
          <cell r="AU15">
            <v>0</v>
          </cell>
          <cell r="AV15" t="str">
            <v>60</v>
          </cell>
        </row>
        <row r="16">
          <cell r="AT16">
            <v>0</v>
          </cell>
          <cell r="AU16">
            <v>0</v>
          </cell>
          <cell r="AV16" t="str">
            <v>63</v>
          </cell>
        </row>
        <row r="17">
          <cell r="AT17">
            <v>0</v>
          </cell>
          <cell r="AU17">
            <v>0</v>
          </cell>
          <cell r="AV17">
            <v>0</v>
          </cell>
        </row>
        <row r="18">
          <cell r="AT18">
            <v>0</v>
          </cell>
          <cell r="AU18">
            <v>0</v>
          </cell>
          <cell r="AV18" t="str">
            <v>71</v>
          </cell>
        </row>
        <row r="19">
          <cell r="AT19">
            <v>0</v>
          </cell>
          <cell r="AU19">
            <v>0</v>
          </cell>
          <cell r="AV19" t="str">
            <v>78</v>
          </cell>
        </row>
        <row r="20">
          <cell r="AT20">
            <v>0</v>
          </cell>
          <cell r="AU20">
            <v>0</v>
          </cell>
          <cell r="AV20" t="str">
            <v>81</v>
          </cell>
        </row>
        <row r="21">
          <cell r="AT21">
            <v>0</v>
          </cell>
          <cell r="AU21">
            <v>0</v>
          </cell>
          <cell r="AV21" t="str">
            <v>85</v>
          </cell>
        </row>
        <row r="22">
          <cell r="AT22">
            <v>0</v>
          </cell>
          <cell r="AU22">
            <v>0</v>
          </cell>
          <cell r="AV22" t="str">
            <v>87</v>
          </cell>
        </row>
        <row r="23">
          <cell r="AT23">
            <v>0</v>
          </cell>
          <cell r="AU23">
            <v>0</v>
          </cell>
          <cell r="AV23" t="str">
            <v>90</v>
          </cell>
        </row>
        <row r="24">
          <cell r="AT24">
            <v>0</v>
          </cell>
          <cell r="AU24">
            <v>0</v>
          </cell>
          <cell r="AV24" t="str">
            <v>100</v>
          </cell>
        </row>
        <row r="25">
          <cell r="AT25">
            <v>0</v>
          </cell>
          <cell r="AU25">
            <v>0</v>
          </cell>
          <cell r="AV25" t="str">
            <v>108</v>
          </cell>
        </row>
        <row r="26">
          <cell r="AT26">
            <v>0</v>
          </cell>
          <cell r="AU26">
            <v>0</v>
          </cell>
          <cell r="AV26" t="str">
            <v>111</v>
          </cell>
        </row>
        <row r="27">
          <cell r="AT27">
            <v>0</v>
          </cell>
          <cell r="AU27">
            <v>0</v>
          </cell>
          <cell r="AV27" t="str">
            <v>112</v>
          </cell>
        </row>
        <row r="28">
          <cell r="AT28">
            <v>0</v>
          </cell>
          <cell r="AU28">
            <v>0</v>
          </cell>
          <cell r="AV28" t="str">
            <v>115</v>
          </cell>
        </row>
        <row r="29">
          <cell r="AT29">
            <v>0</v>
          </cell>
          <cell r="AU29">
            <v>0</v>
          </cell>
          <cell r="AV29" t="str">
            <v>117</v>
          </cell>
        </row>
        <row r="30">
          <cell r="AT30">
            <v>0</v>
          </cell>
          <cell r="AU30">
            <v>0</v>
          </cell>
          <cell r="AV30" t="str">
            <v>122</v>
          </cell>
        </row>
        <row r="31">
          <cell r="AT31">
            <v>0</v>
          </cell>
          <cell r="AU31">
            <v>0</v>
          </cell>
          <cell r="AV31" t="str">
            <v>126</v>
          </cell>
        </row>
        <row r="32">
          <cell r="AT32">
            <v>0</v>
          </cell>
          <cell r="AU32">
            <v>0</v>
          </cell>
          <cell r="AV32" t="str">
            <v>134</v>
          </cell>
        </row>
        <row r="33">
          <cell r="AT33">
            <v>0</v>
          </cell>
          <cell r="AU33">
            <v>0</v>
          </cell>
          <cell r="AV33" t="str">
            <v>202</v>
          </cell>
        </row>
        <row r="34">
          <cell r="AT34">
            <v>0</v>
          </cell>
          <cell r="AU34">
            <v>0</v>
          </cell>
          <cell r="AV34" t="str">
            <v>252</v>
          </cell>
        </row>
        <row r="35">
          <cell r="AT35">
            <v>0</v>
          </cell>
          <cell r="AU35">
            <v>0</v>
          </cell>
          <cell r="AV35">
            <v>0</v>
          </cell>
        </row>
        <row r="36">
          <cell r="AT36">
            <v>0</v>
          </cell>
          <cell r="AU36">
            <v>0</v>
          </cell>
          <cell r="AV36">
            <v>0</v>
          </cell>
        </row>
        <row r="37">
          <cell r="AT37">
            <v>0</v>
          </cell>
          <cell r="AU37">
            <v>0</v>
          </cell>
          <cell r="AV37" t="str">
            <v>3-ф</v>
          </cell>
        </row>
        <row r="38">
          <cell r="AT38">
            <v>0</v>
          </cell>
          <cell r="AU38">
            <v>0</v>
          </cell>
          <cell r="AV38" t="str">
            <v>74-1</v>
          </cell>
        </row>
        <row r="39">
          <cell r="AT39">
            <v>0</v>
          </cell>
          <cell r="AU39">
            <v>0</v>
          </cell>
          <cell r="AV39" t="str">
            <v>74-2</v>
          </cell>
        </row>
        <row r="40">
          <cell r="AT40">
            <v>0</v>
          </cell>
          <cell r="AU40">
            <v>0</v>
          </cell>
          <cell r="AV40" t="str">
            <v>127</v>
          </cell>
        </row>
        <row r="41">
          <cell r="AT41">
            <v>0</v>
          </cell>
          <cell r="AU41">
            <v>0</v>
          </cell>
          <cell r="AV41">
            <v>0</v>
          </cell>
        </row>
        <row r="42">
          <cell r="AT42">
            <v>0</v>
          </cell>
          <cell r="AU42">
            <v>0</v>
          </cell>
          <cell r="AV42">
            <v>0</v>
          </cell>
        </row>
        <row r="43">
          <cell r="AT43">
            <v>0</v>
          </cell>
          <cell r="AU43">
            <v>0</v>
          </cell>
          <cell r="AV43">
            <v>0</v>
          </cell>
        </row>
        <row r="44">
          <cell r="AT44">
            <v>0</v>
          </cell>
          <cell r="AU44">
            <v>0</v>
          </cell>
          <cell r="AV44">
            <v>0</v>
          </cell>
        </row>
        <row r="45">
          <cell r="AT45">
            <v>0</v>
          </cell>
          <cell r="AU45">
            <v>0</v>
          </cell>
          <cell r="AV45">
            <v>0</v>
          </cell>
        </row>
        <row r="46">
          <cell r="AT46">
            <v>0</v>
          </cell>
          <cell r="AU46">
            <v>0</v>
          </cell>
          <cell r="AV46">
            <v>0</v>
          </cell>
        </row>
        <row r="47">
          <cell r="AT47">
            <v>0</v>
          </cell>
          <cell r="AU47">
            <v>0</v>
          </cell>
          <cell r="AV47">
            <v>0</v>
          </cell>
        </row>
        <row r="48">
          <cell r="AT48">
            <v>0</v>
          </cell>
          <cell r="AU48">
            <v>0</v>
          </cell>
          <cell r="AV48">
            <v>0</v>
          </cell>
        </row>
        <row r="49">
          <cell r="AT49">
            <v>0</v>
          </cell>
          <cell r="AU49">
            <v>0</v>
          </cell>
          <cell r="AV49">
            <v>0</v>
          </cell>
        </row>
        <row r="50">
          <cell r="AT50">
            <v>0</v>
          </cell>
          <cell r="AU50">
            <v>0</v>
          </cell>
          <cell r="AV50">
            <v>0</v>
          </cell>
        </row>
        <row r="51">
          <cell r="AT51">
            <v>0</v>
          </cell>
          <cell r="AU51">
            <v>0</v>
          </cell>
          <cell r="AV51">
            <v>0</v>
          </cell>
        </row>
        <row r="52">
          <cell r="AT52">
            <v>0</v>
          </cell>
          <cell r="AU52">
            <v>0</v>
          </cell>
          <cell r="AV52">
            <v>0</v>
          </cell>
        </row>
        <row r="53">
          <cell r="AT53">
            <v>0</v>
          </cell>
          <cell r="AU53">
            <v>0</v>
          </cell>
          <cell r="AV53">
            <v>0</v>
          </cell>
        </row>
        <row r="54">
          <cell r="AV54">
            <v>0</v>
          </cell>
        </row>
        <row r="55">
          <cell r="AV55">
            <v>0</v>
          </cell>
        </row>
        <row r="56">
          <cell r="AV56">
            <v>0</v>
          </cell>
        </row>
        <row r="57">
          <cell r="AV57">
            <v>0</v>
          </cell>
        </row>
        <row r="58">
          <cell r="AV58">
            <v>0</v>
          </cell>
        </row>
        <row r="59">
          <cell r="AV59">
            <v>0</v>
          </cell>
        </row>
        <row r="60">
          <cell r="AV60">
            <v>0</v>
          </cell>
        </row>
        <row r="61">
          <cell r="AV61">
            <v>0</v>
          </cell>
        </row>
        <row r="62">
          <cell r="AV62">
            <v>0</v>
          </cell>
        </row>
        <row r="63">
          <cell r="AV63">
            <v>0</v>
          </cell>
        </row>
        <row r="64">
          <cell r="AV64">
            <v>0</v>
          </cell>
        </row>
        <row r="65">
          <cell r="AV65">
            <v>0</v>
          </cell>
        </row>
        <row r="66">
          <cell r="AV66">
            <v>0</v>
          </cell>
        </row>
        <row r="67">
          <cell r="AV67">
            <v>0</v>
          </cell>
        </row>
        <row r="68">
          <cell r="AV68">
            <v>0</v>
          </cell>
        </row>
        <row r="69">
          <cell r="AV69">
            <v>0</v>
          </cell>
        </row>
        <row r="70">
          <cell r="AV70">
            <v>0</v>
          </cell>
        </row>
        <row r="71">
          <cell r="AV71">
            <v>0</v>
          </cell>
        </row>
        <row r="72">
          <cell r="AV72">
            <v>0</v>
          </cell>
        </row>
        <row r="73">
          <cell r="AV73">
            <v>0</v>
          </cell>
        </row>
        <row r="74">
          <cell r="AV74">
            <v>0</v>
          </cell>
        </row>
        <row r="75">
          <cell r="AV75">
            <v>0</v>
          </cell>
        </row>
        <row r="76">
          <cell r="AV76">
            <v>0</v>
          </cell>
        </row>
        <row r="77">
          <cell r="AV77">
            <v>0</v>
          </cell>
        </row>
        <row r="78">
          <cell r="AV78">
            <v>0</v>
          </cell>
        </row>
        <row r="79">
          <cell r="AV79">
            <v>0</v>
          </cell>
        </row>
        <row r="80">
          <cell r="AV80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 t="str">
            <v>1</v>
          </cell>
        </row>
        <row r="2">
          <cell r="A2" t="str">
            <v>2</v>
          </cell>
        </row>
        <row r="3">
          <cell r="A3" t="str">
            <v>3</v>
          </cell>
        </row>
        <row r="4">
          <cell r="A4" t="str">
            <v>4</v>
          </cell>
        </row>
        <row r="5">
          <cell r="A5" t="str">
            <v>9</v>
          </cell>
        </row>
        <row r="6">
          <cell r="A6" t="str">
            <v>10</v>
          </cell>
        </row>
        <row r="7">
          <cell r="A7" t="str">
            <v>12</v>
          </cell>
        </row>
        <row r="8">
          <cell r="A8" t="str">
            <v>15</v>
          </cell>
        </row>
        <row r="9">
          <cell r="A9" t="str">
            <v>17</v>
          </cell>
        </row>
        <row r="10">
          <cell r="A10" t="str">
            <v>20</v>
          </cell>
        </row>
        <row r="11">
          <cell r="A11" t="str">
            <v>21</v>
          </cell>
        </row>
        <row r="12">
          <cell r="A12" t="str">
            <v>25</v>
          </cell>
        </row>
        <row r="13">
          <cell r="A13" t="str">
            <v>27</v>
          </cell>
        </row>
        <row r="14">
          <cell r="A14" t="str">
            <v>32</v>
          </cell>
        </row>
        <row r="15">
          <cell r="A15" t="str">
            <v>36</v>
          </cell>
        </row>
        <row r="16">
          <cell r="A16" t="str">
            <v>37</v>
          </cell>
        </row>
        <row r="17">
          <cell r="A17" t="str">
            <v>43</v>
          </cell>
        </row>
        <row r="18">
          <cell r="A18" t="str">
            <v>44</v>
          </cell>
        </row>
        <row r="19">
          <cell r="A19" t="str">
            <v>48</v>
          </cell>
        </row>
        <row r="20">
          <cell r="A20" t="str">
            <v>49</v>
          </cell>
        </row>
        <row r="21">
          <cell r="A21" t="str">
            <v>52</v>
          </cell>
        </row>
        <row r="22">
          <cell r="A22" t="str">
            <v>56</v>
          </cell>
        </row>
        <row r="23">
          <cell r="A23" t="str">
            <v>60</v>
          </cell>
        </row>
        <row r="24">
          <cell r="A24" t="str">
            <v>63</v>
          </cell>
        </row>
        <row r="25">
          <cell r="A25" t="str">
            <v>67</v>
          </cell>
        </row>
        <row r="26">
          <cell r="A26" t="str">
            <v>70</v>
          </cell>
        </row>
        <row r="27">
          <cell r="A27" t="str">
            <v>71</v>
          </cell>
        </row>
        <row r="28">
          <cell r="A28" t="str">
            <v>78</v>
          </cell>
        </row>
        <row r="29">
          <cell r="A29" t="str">
            <v>81</v>
          </cell>
        </row>
        <row r="30">
          <cell r="A30" t="str">
            <v>82</v>
          </cell>
        </row>
        <row r="31">
          <cell r="A31" t="str">
            <v>83</v>
          </cell>
        </row>
        <row r="32">
          <cell r="A32" t="str">
            <v>85</v>
          </cell>
        </row>
        <row r="33">
          <cell r="A33" t="str">
            <v>87</v>
          </cell>
        </row>
        <row r="34">
          <cell r="A34" t="str">
            <v>88</v>
          </cell>
        </row>
        <row r="35">
          <cell r="A35" t="str">
            <v>90</v>
          </cell>
        </row>
        <row r="36">
          <cell r="A36" t="str">
            <v>91</v>
          </cell>
        </row>
        <row r="37">
          <cell r="A37" t="str">
            <v>93</v>
          </cell>
        </row>
        <row r="38">
          <cell r="A38" t="str">
            <v>95</v>
          </cell>
        </row>
        <row r="39">
          <cell r="A39" t="str">
            <v>101</v>
          </cell>
        </row>
        <row r="40">
          <cell r="A40" t="str">
            <v>102</v>
          </cell>
        </row>
        <row r="41">
          <cell r="A41" t="str">
            <v>103</v>
          </cell>
        </row>
        <row r="42">
          <cell r="A42" t="str">
            <v>104</v>
          </cell>
        </row>
        <row r="43">
          <cell r="A43" t="str">
            <v>107</v>
          </cell>
        </row>
        <row r="44">
          <cell r="A44" t="str">
            <v>108</v>
          </cell>
        </row>
        <row r="45">
          <cell r="A45" t="str">
            <v>109</v>
          </cell>
        </row>
        <row r="46">
          <cell r="A46" t="str">
            <v>110</v>
          </cell>
        </row>
        <row r="47">
          <cell r="A47" t="str">
            <v>111</v>
          </cell>
        </row>
        <row r="48">
          <cell r="A48" t="str">
            <v>112</v>
          </cell>
        </row>
        <row r="49">
          <cell r="A49" t="str">
            <v>117</v>
          </cell>
        </row>
        <row r="50">
          <cell r="A50" t="str">
            <v>118</v>
          </cell>
        </row>
        <row r="51">
          <cell r="A51" t="str">
            <v>119</v>
          </cell>
        </row>
        <row r="52">
          <cell r="A52" t="str">
            <v>120</v>
          </cell>
        </row>
        <row r="53">
          <cell r="A53" t="str">
            <v>121</v>
          </cell>
        </row>
        <row r="54">
          <cell r="A54" t="str">
            <v>122</v>
          </cell>
        </row>
        <row r="55">
          <cell r="A55" t="str">
            <v>123</v>
          </cell>
        </row>
        <row r="56">
          <cell r="A56" t="str">
            <v>124</v>
          </cell>
        </row>
        <row r="57">
          <cell r="A57" t="str">
            <v>126</v>
          </cell>
        </row>
        <row r="58">
          <cell r="A58" t="str">
            <v>129</v>
          </cell>
        </row>
        <row r="59">
          <cell r="A59" t="str">
            <v>131</v>
          </cell>
        </row>
        <row r="60">
          <cell r="A60" t="str">
            <v>132</v>
          </cell>
        </row>
        <row r="61">
          <cell r="A61" t="str">
            <v>133</v>
          </cell>
        </row>
        <row r="62">
          <cell r="A62" t="str">
            <v>136</v>
          </cell>
        </row>
        <row r="63">
          <cell r="A63" t="str">
            <v>137</v>
          </cell>
        </row>
        <row r="64">
          <cell r="A64" t="str">
            <v>139</v>
          </cell>
        </row>
        <row r="65">
          <cell r="A65" t="str">
            <v>141</v>
          </cell>
        </row>
        <row r="66">
          <cell r="A66" t="str">
            <v>202</v>
          </cell>
        </row>
        <row r="67">
          <cell r="A67" t="str">
            <v>233</v>
          </cell>
        </row>
        <row r="68">
          <cell r="A68" t="str">
            <v>295</v>
          </cell>
        </row>
        <row r="69">
          <cell r="A69" t="str">
            <v>298</v>
          </cell>
        </row>
        <row r="70">
          <cell r="A70" t="str">
            <v>6-1</v>
          </cell>
        </row>
        <row r="71">
          <cell r="A71" t="str">
            <v>7-1</v>
          </cell>
        </row>
        <row r="72">
          <cell r="A72" t="str">
            <v>29-1</v>
          </cell>
        </row>
        <row r="73">
          <cell r="A73" t="str">
            <v>6-2</v>
          </cell>
        </row>
        <row r="74">
          <cell r="A74" t="str">
            <v>7-2</v>
          </cell>
        </row>
        <row r="75">
          <cell r="A75" t="str">
            <v>1 инт</v>
          </cell>
        </row>
        <row r="76">
          <cell r="A76" t="str">
            <v>125-1</v>
          </cell>
        </row>
        <row r="77">
          <cell r="A77" t="str">
            <v>128-1</v>
          </cell>
        </row>
        <row r="78">
          <cell r="A78" t="str">
            <v>128-2</v>
          </cell>
        </row>
        <row r="79">
          <cell r="A79" t="str">
            <v>130 с</v>
          </cell>
        </row>
        <row r="80">
          <cell r="A80" t="str">
            <v>130 ш</v>
          </cell>
        </row>
        <row r="81">
          <cell r="A81" t="str">
            <v>135-1</v>
          </cell>
        </row>
        <row r="82">
          <cell r="A82" t="str">
            <v>15-п</v>
          </cell>
        </row>
        <row r="83">
          <cell r="A83" t="str">
            <v>2 ф</v>
          </cell>
        </row>
        <row r="86">
          <cell r="A86" t="str">
            <v>3 д/д</v>
          </cell>
        </row>
        <row r="87">
          <cell r="A87" t="str">
            <v>32-1</v>
          </cell>
        </row>
        <row r="88">
          <cell r="A88" t="str">
            <v>32-2</v>
          </cell>
        </row>
        <row r="89">
          <cell r="A89" t="str">
            <v>32-3</v>
          </cell>
        </row>
        <row r="90">
          <cell r="A90" t="str">
            <v>33 инт</v>
          </cell>
        </row>
        <row r="91">
          <cell r="A91" t="str">
            <v>34-1</v>
          </cell>
        </row>
        <row r="92">
          <cell r="A92" t="str">
            <v>34-2</v>
          </cell>
        </row>
        <row r="93">
          <cell r="A93" t="str">
            <v>34-п</v>
          </cell>
        </row>
        <row r="94">
          <cell r="A94" t="str">
            <v>3-п</v>
          </cell>
        </row>
        <row r="95">
          <cell r="A95" t="str">
            <v>3-ф</v>
          </cell>
        </row>
        <row r="96">
          <cell r="A96" t="str">
            <v>40-п</v>
          </cell>
        </row>
        <row r="98">
          <cell r="A98" t="str">
            <v>5-п</v>
          </cell>
        </row>
        <row r="99">
          <cell r="A99" t="str">
            <v>66-К</v>
          </cell>
        </row>
        <row r="100">
          <cell r="A100" t="str">
            <v>66-п</v>
          </cell>
        </row>
        <row r="101">
          <cell r="A101" t="str">
            <v>677 с1</v>
          </cell>
        </row>
        <row r="102">
          <cell r="A102" t="str">
            <v>677 с2</v>
          </cell>
        </row>
        <row r="103">
          <cell r="A103" t="str">
            <v>677 ш</v>
          </cell>
        </row>
        <row r="104">
          <cell r="A104" t="str">
            <v>701-К</v>
          </cell>
        </row>
        <row r="105">
          <cell r="A105" t="str">
            <v>72-1</v>
          </cell>
        </row>
        <row r="106">
          <cell r="A106" t="str">
            <v>72-2</v>
          </cell>
        </row>
        <row r="107">
          <cell r="A107" t="str">
            <v>74-1</v>
          </cell>
        </row>
        <row r="108">
          <cell r="A108" t="str">
            <v>8 с</v>
          </cell>
        </row>
        <row r="109">
          <cell r="A109" t="str">
            <v>83-К</v>
          </cell>
        </row>
        <row r="111">
          <cell r="A111" t="str">
            <v>ОТТА</v>
          </cell>
        </row>
        <row r="114">
          <cell r="A114" t="str">
            <v>9-1 сад</v>
          </cell>
        </row>
        <row r="115">
          <cell r="A115" t="str">
            <v>9-2 сад</v>
          </cell>
        </row>
        <row r="116">
          <cell r="A116" t="str">
            <v>9-3 сад</v>
          </cell>
        </row>
        <row r="117">
          <cell r="A117" t="str">
            <v>9-п</v>
          </cell>
        </row>
        <row r="119">
          <cell r="A119" t="str">
            <v>ЦСО</v>
          </cell>
        </row>
        <row r="120">
          <cell r="A120" t="str">
            <v>23</v>
          </cell>
        </row>
        <row r="121">
          <cell r="A121" t="str">
            <v>64</v>
          </cell>
        </row>
        <row r="122">
          <cell r="A122" t="str">
            <v>65</v>
          </cell>
        </row>
        <row r="123">
          <cell r="A123" t="str">
            <v>69</v>
          </cell>
        </row>
        <row r="124">
          <cell r="A124" t="str">
            <v>79</v>
          </cell>
        </row>
        <row r="125">
          <cell r="A125" t="str">
            <v>99</v>
          </cell>
        </row>
        <row r="126">
          <cell r="A126" t="str">
            <v>100</v>
          </cell>
        </row>
        <row r="127">
          <cell r="A127" t="str">
            <v>113</v>
          </cell>
        </row>
        <row r="128">
          <cell r="A128" t="str">
            <v>115</v>
          </cell>
        </row>
        <row r="129">
          <cell r="A129" t="str">
            <v>116</v>
          </cell>
        </row>
        <row r="130">
          <cell r="A130" t="str">
            <v>127</v>
          </cell>
        </row>
        <row r="131">
          <cell r="A131" t="str">
            <v>134</v>
          </cell>
        </row>
        <row r="132">
          <cell r="A132" t="str">
            <v>138</v>
          </cell>
        </row>
        <row r="133">
          <cell r="A133" t="str">
            <v>140</v>
          </cell>
        </row>
        <row r="134">
          <cell r="A134" t="str">
            <v>252</v>
          </cell>
        </row>
        <row r="135">
          <cell r="A135" t="str">
            <v>457</v>
          </cell>
        </row>
        <row r="136">
          <cell r="A136" t="str">
            <v>955</v>
          </cell>
        </row>
        <row r="137">
          <cell r="A137" t="str">
            <v>103-Л</v>
          </cell>
        </row>
        <row r="138">
          <cell r="A138" t="str">
            <v>103-лс</v>
          </cell>
        </row>
        <row r="139">
          <cell r="A139" t="str">
            <v>104-бюд</v>
          </cell>
        </row>
        <row r="140">
          <cell r="A140" t="str">
            <v>104-Л</v>
          </cell>
        </row>
        <row r="141">
          <cell r="A141" t="str">
            <v>104-ЛС</v>
          </cell>
        </row>
        <row r="142">
          <cell r="A142" t="str">
            <v>104-не</v>
          </cell>
        </row>
        <row r="143">
          <cell r="A143" t="str">
            <v>125-2</v>
          </cell>
        </row>
        <row r="144">
          <cell r="A144" t="str">
            <v>135-2</v>
          </cell>
        </row>
        <row r="145">
          <cell r="A145" t="str">
            <v>29-2</v>
          </cell>
        </row>
        <row r="146">
          <cell r="A146" t="str">
            <v>53 д/д</v>
          </cell>
        </row>
        <row r="147">
          <cell r="A147" t="str">
            <v>58-п</v>
          </cell>
        </row>
        <row r="148">
          <cell r="A148" t="str">
            <v>619 с</v>
          </cell>
        </row>
        <row r="149">
          <cell r="A149" t="str">
            <v>619 ш</v>
          </cell>
        </row>
        <row r="150">
          <cell r="A150" t="str">
            <v>619-л</v>
          </cell>
        </row>
        <row r="151">
          <cell r="A151" t="str">
            <v>657 ш</v>
          </cell>
        </row>
        <row r="152">
          <cell r="A152" t="str">
            <v>682 ш</v>
          </cell>
        </row>
        <row r="153">
          <cell r="A153" t="str">
            <v>74-2</v>
          </cell>
        </row>
        <row r="154">
          <cell r="A154" t="str">
            <v>8 д/д</v>
          </cell>
        </row>
        <row r="155">
          <cell r="A155" t="str">
            <v>8 сот</v>
          </cell>
        </row>
        <row r="156">
          <cell r="A156" t="str">
            <v>бумаж</v>
          </cell>
        </row>
        <row r="157">
          <cell r="A157" t="str">
            <v>ДГБ гав</v>
          </cell>
        </row>
        <row r="158">
          <cell r="A158" t="str">
            <v>дгб зем</v>
          </cell>
        </row>
        <row r="159">
          <cell r="A159" t="str">
            <v>Иоффе</v>
          </cell>
        </row>
        <row r="160">
          <cell r="A160" t="str">
            <v>карпбю</v>
          </cell>
        </row>
        <row r="161">
          <cell r="A161" t="str">
            <v>карпв/б</v>
          </cell>
        </row>
        <row r="162">
          <cell r="A162" t="str">
            <v>лунач. Лаб</v>
          </cell>
        </row>
        <row r="163">
          <cell r="A163" t="str">
            <v>Б-Охт</v>
          </cell>
        </row>
        <row r="164">
          <cell r="A164" t="str">
            <v>мичур</v>
          </cell>
        </row>
        <row r="165">
          <cell r="A165" t="str">
            <v>обв бю</v>
          </cell>
        </row>
        <row r="166">
          <cell r="A166" t="str">
            <v>обв в/б</v>
          </cell>
        </row>
        <row r="167">
          <cell r="A167" t="str">
            <v>обв лаб</v>
          </cell>
        </row>
        <row r="168">
          <cell r="A168" t="str">
            <v>ГорГер</v>
          </cell>
        </row>
        <row r="169">
          <cell r="A169" t="str">
            <v>87-1-п</v>
          </cell>
        </row>
        <row r="170">
          <cell r="A170" t="str">
            <v>87-2-п</v>
          </cell>
        </row>
        <row r="171">
          <cell r="A171" t="str">
            <v>90-п</v>
          </cell>
        </row>
        <row r="172">
          <cell r="A172" t="str">
            <v>Филат</v>
          </cell>
        </row>
        <row r="173">
          <cell r="A173" t="str">
            <v>КолСадАрх</v>
          </cell>
        </row>
        <row r="174">
          <cell r="A174" t="str">
            <v>Хосп-4</v>
          </cell>
        </row>
        <row r="175">
          <cell r="A175" t="str">
            <v>25-1-п</v>
          </cell>
        </row>
        <row r="176">
          <cell r="A176" t="str">
            <v>25-2-п</v>
          </cell>
        </row>
        <row r="177">
          <cell r="A177" t="str">
            <v>43-п</v>
          </cell>
        </row>
        <row r="178">
          <cell r="A178" t="str">
            <v>85-п</v>
          </cell>
        </row>
        <row r="179">
          <cell r="A179" t="str">
            <v>ПНДР-16</v>
          </cell>
        </row>
        <row r="180">
          <cell r="A180" t="str">
            <v>пндр-4</v>
          </cell>
        </row>
        <row r="181">
          <cell r="A181" t="str">
            <v>фигур,бюд</v>
          </cell>
        </row>
        <row r="182">
          <cell r="A182" t="str">
            <v>фигурист</v>
          </cell>
        </row>
        <row r="183">
          <cell r="A183" t="str">
            <v>хосп-3</v>
          </cell>
        </row>
        <row r="184">
          <cell r="A184" t="str">
            <v>ИЭМ</v>
          </cell>
        </row>
        <row r="185">
          <cell r="A185" t="str">
            <v>Рауф</v>
          </cell>
        </row>
        <row r="186">
          <cell r="A186" t="str">
            <v>8-1</v>
          </cell>
        </row>
        <row r="187">
          <cell r="A187" t="str">
            <v>8-2</v>
          </cell>
        </row>
        <row r="188">
          <cell r="A188" t="str">
            <v>584руд</v>
          </cell>
        </row>
        <row r="189">
          <cell r="A189" t="str">
            <v>13-ланс</v>
          </cell>
        </row>
        <row r="190">
          <cell r="A190" t="str">
            <v>13-торж</v>
          </cell>
        </row>
        <row r="191">
          <cell r="A191" t="str">
            <v>46шк</v>
          </cell>
        </row>
      </sheetData>
      <sheetData sheetId="28"/>
      <sheetData sheetId="29"/>
      <sheetData sheetId="30">
        <row r="3">
          <cell r="H3" t="str">
            <v>99</v>
          </cell>
          <cell r="I3" t="str">
            <v>85</v>
          </cell>
          <cell r="N3" t="str">
            <v>677 с1</v>
          </cell>
        </row>
        <row r="4">
          <cell r="H4" t="str">
            <v>120</v>
          </cell>
          <cell r="I4" t="str">
            <v>115</v>
          </cell>
          <cell r="N4" t="str">
            <v>677 с2</v>
          </cell>
        </row>
        <row r="5">
          <cell r="H5" t="str">
            <v>121</v>
          </cell>
          <cell r="I5" t="str">
            <v>117</v>
          </cell>
          <cell r="J5">
            <v>102</v>
          </cell>
        </row>
        <row r="6">
          <cell r="H6" t="str">
            <v>36</v>
          </cell>
          <cell r="I6" t="str">
            <v>126</v>
          </cell>
          <cell r="J6">
            <v>139</v>
          </cell>
          <cell r="N6" t="str">
            <v>65</v>
          </cell>
        </row>
        <row r="7">
          <cell r="H7" t="str">
            <v>295</v>
          </cell>
          <cell r="I7" t="str">
            <v>74-2</v>
          </cell>
          <cell r="J7" t="str">
            <v>25</v>
          </cell>
          <cell r="N7" t="str">
            <v>82</v>
          </cell>
        </row>
        <row r="8">
          <cell r="H8" t="str">
            <v>113</v>
          </cell>
          <cell r="I8" t="str">
            <v>44</v>
          </cell>
          <cell r="J8" t="str">
            <v>4</v>
          </cell>
        </row>
        <row r="9">
          <cell r="H9" t="str">
            <v>140</v>
          </cell>
          <cell r="I9" t="str">
            <v>74-1</v>
          </cell>
          <cell r="J9" t="str">
            <v>138</v>
          </cell>
          <cell r="M9" t="str">
            <v>7-1</v>
          </cell>
        </row>
        <row r="10">
          <cell r="H10" t="str">
            <v>1 инт</v>
          </cell>
          <cell r="I10" t="str">
            <v>127</v>
          </cell>
          <cell r="J10" t="str">
            <v>83</v>
          </cell>
          <cell r="M10" t="str">
            <v>7-2</v>
          </cell>
        </row>
        <row r="11">
          <cell r="H11" t="str">
            <v>33 инт</v>
          </cell>
          <cell r="I11" t="str">
            <v>48</v>
          </cell>
          <cell r="J11">
            <v>52</v>
          </cell>
        </row>
        <row r="12">
          <cell r="H12" t="str">
            <v>107</v>
          </cell>
          <cell r="I12" t="str">
            <v>78</v>
          </cell>
          <cell r="J12">
            <v>93</v>
          </cell>
          <cell r="M12" t="str">
            <v>35</v>
          </cell>
          <cell r="N12" t="str">
            <v>457</v>
          </cell>
        </row>
        <row r="13">
          <cell r="H13" t="str">
            <v>8 д/д</v>
          </cell>
          <cell r="I13" t="str">
            <v>112</v>
          </cell>
          <cell r="J13">
            <v>79</v>
          </cell>
          <cell r="M13" t="str">
            <v>37</v>
          </cell>
          <cell r="N13" t="str">
            <v>109</v>
          </cell>
        </row>
        <row r="14">
          <cell r="H14" t="str">
            <v>8 сот</v>
          </cell>
          <cell r="I14" t="str">
            <v>60</v>
          </cell>
          <cell r="J14">
            <v>104</v>
          </cell>
          <cell r="N14" t="str">
            <v>123</v>
          </cell>
        </row>
        <row r="15">
          <cell r="H15" t="str">
            <v>130 ш</v>
          </cell>
          <cell r="I15" t="str">
            <v>49</v>
          </cell>
          <cell r="J15">
            <v>95</v>
          </cell>
          <cell r="N15" t="str">
            <v>124</v>
          </cell>
        </row>
        <row r="16">
          <cell r="H16" t="str">
            <v>130 с</v>
          </cell>
          <cell r="I16" t="str">
            <v>56</v>
          </cell>
          <cell r="J16">
            <v>2</v>
          </cell>
          <cell r="M16" t="str">
            <v>129</v>
          </cell>
        </row>
        <row r="17">
          <cell r="H17" t="str">
            <v>677 ш</v>
          </cell>
          <cell r="I17" t="str">
            <v>202</v>
          </cell>
          <cell r="J17" t="str">
            <v>2 ф</v>
          </cell>
          <cell r="M17" t="str">
            <v>128-1</v>
          </cell>
          <cell r="N17" t="str">
            <v>101</v>
          </cell>
        </row>
        <row r="18">
          <cell r="H18" t="str">
            <v>67</v>
          </cell>
          <cell r="I18" t="str">
            <v>9</v>
          </cell>
          <cell r="M18" t="str">
            <v>128-2</v>
          </cell>
          <cell r="N18" t="str">
            <v>118</v>
          </cell>
        </row>
        <row r="19">
          <cell r="H19" t="str">
            <v>119</v>
          </cell>
          <cell r="I19" t="str">
            <v>17</v>
          </cell>
          <cell r="M19" t="str">
            <v>53 д/д</v>
          </cell>
          <cell r="N19" t="str">
            <v>88</v>
          </cell>
        </row>
        <row r="20">
          <cell r="H20" t="str">
            <v>131</v>
          </cell>
          <cell r="I20" t="str">
            <v>34-1</v>
          </cell>
          <cell r="J20" t="str">
            <v>43-п</v>
          </cell>
          <cell r="N20" t="str">
            <v>3</v>
          </cell>
        </row>
        <row r="21">
          <cell r="H21" t="str">
            <v>132</v>
          </cell>
          <cell r="I21" t="str">
            <v>34-2</v>
          </cell>
          <cell r="N21" t="str">
            <v>3-ф</v>
          </cell>
        </row>
        <row r="22">
          <cell r="H22" t="str">
            <v>116</v>
          </cell>
          <cell r="J22" t="str">
            <v>ПНДР-16</v>
          </cell>
          <cell r="N22" t="str">
            <v>23</v>
          </cell>
        </row>
        <row r="23">
          <cell r="H23" t="str">
            <v>233</v>
          </cell>
          <cell r="I23">
            <v>110</v>
          </cell>
          <cell r="J23" t="str">
            <v>Филат</v>
          </cell>
          <cell r="M23" t="str">
            <v>136</v>
          </cell>
          <cell r="N23" t="str">
            <v>100</v>
          </cell>
        </row>
        <row r="24">
          <cell r="H24" t="str">
            <v>3 д/д</v>
          </cell>
          <cell r="I24" t="str">
            <v>32-1</v>
          </cell>
          <cell r="J24" t="str">
            <v>ГорГер</v>
          </cell>
          <cell r="M24" t="str">
            <v>137</v>
          </cell>
          <cell r="N24" t="str">
            <v>252</v>
          </cell>
        </row>
        <row r="25">
          <cell r="H25" t="str">
            <v>103</v>
          </cell>
          <cell r="I25" t="str">
            <v>32-2</v>
          </cell>
          <cell r="J25" t="str">
            <v>Хосп-4</v>
          </cell>
          <cell r="M25" t="str">
            <v>72-1</v>
          </cell>
          <cell r="N25" t="str">
            <v>108</v>
          </cell>
        </row>
        <row r="26">
          <cell r="H26" t="str">
            <v>20</v>
          </cell>
          <cell r="I26" t="str">
            <v>32-3</v>
          </cell>
          <cell r="M26" t="str">
            <v>72-2</v>
          </cell>
          <cell r="N26" t="str">
            <v>10</v>
          </cell>
        </row>
        <row r="27">
          <cell r="H27" t="str">
            <v>682 ш</v>
          </cell>
          <cell r="I27" t="str">
            <v>6-1</v>
          </cell>
          <cell r="J27" t="str">
            <v>15-п</v>
          </cell>
          <cell r="N27" t="str">
            <v>111</v>
          </cell>
        </row>
        <row r="28">
          <cell r="H28" t="str">
            <v>657 ш</v>
          </cell>
          <cell r="I28" t="str">
            <v>6-2</v>
          </cell>
          <cell r="J28" t="str">
            <v>25-1-п</v>
          </cell>
          <cell r="N28" t="str">
            <v>134</v>
          </cell>
        </row>
        <row r="29">
          <cell r="H29" t="str">
            <v>298</v>
          </cell>
          <cell r="I29">
            <v>15</v>
          </cell>
          <cell r="J29" t="str">
            <v>25-2-п</v>
          </cell>
          <cell r="N29" t="str">
            <v>1</v>
          </cell>
        </row>
        <row r="30">
          <cell r="H30" t="str">
            <v>Б-Охт</v>
          </cell>
          <cell r="J30" t="str">
            <v>34-п</v>
          </cell>
          <cell r="M30" t="str">
            <v>43</v>
          </cell>
          <cell r="N30" t="str">
            <v>12</v>
          </cell>
        </row>
        <row r="31">
          <cell r="H31" t="str">
            <v>фигурист</v>
          </cell>
          <cell r="J31" t="str">
            <v>40-п</v>
          </cell>
        </row>
        <row r="32">
          <cell r="H32" t="str">
            <v>фигур,бюд</v>
          </cell>
          <cell r="J32" t="str">
            <v>85-п</v>
          </cell>
          <cell r="N32" t="str">
            <v>70</v>
          </cell>
        </row>
        <row r="33">
          <cell r="H33" t="str">
            <v>81</v>
          </cell>
          <cell r="J33" t="str">
            <v>87-1-п</v>
          </cell>
          <cell r="N33" t="str">
            <v>29-2</v>
          </cell>
        </row>
        <row r="34">
          <cell r="H34" t="str">
            <v>71</v>
          </cell>
          <cell r="J34" t="str">
            <v>87-2-п</v>
          </cell>
          <cell r="M34" t="str">
            <v>27</v>
          </cell>
          <cell r="N34" t="str">
            <v>29-1</v>
          </cell>
        </row>
        <row r="35">
          <cell r="H35" t="str">
            <v>90</v>
          </cell>
          <cell r="J35" t="str">
            <v>90-п</v>
          </cell>
          <cell r="M35" t="str">
            <v>64</v>
          </cell>
          <cell r="N35" t="str">
            <v>87</v>
          </cell>
        </row>
        <row r="36">
          <cell r="H36" t="str">
            <v>58-п</v>
          </cell>
          <cell r="J36" t="str">
            <v>КолСадАрх</v>
          </cell>
          <cell r="M36" t="str">
            <v>69</v>
          </cell>
          <cell r="N36" t="str">
            <v>21</v>
          </cell>
        </row>
        <row r="37">
          <cell r="H37" t="str">
            <v>66-п</v>
          </cell>
          <cell r="M37" t="str">
            <v>91</v>
          </cell>
          <cell r="N37" t="str">
            <v>122</v>
          </cell>
        </row>
        <row r="38">
          <cell r="H38" t="str">
            <v>бумаж</v>
          </cell>
          <cell r="J38" t="str">
            <v>ИЭМ</v>
          </cell>
          <cell r="M38" t="str">
            <v>133</v>
          </cell>
        </row>
        <row r="39">
          <cell r="H39" t="str">
            <v>обв бю</v>
          </cell>
          <cell r="J39" t="str">
            <v>9-п</v>
          </cell>
        </row>
        <row r="40">
          <cell r="H40" t="str">
            <v>обв в/б</v>
          </cell>
          <cell r="J40" t="str">
            <v>ОТТА</v>
          </cell>
          <cell r="N40" t="str">
            <v>8-1</v>
          </cell>
        </row>
        <row r="41">
          <cell r="H41" t="str">
            <v>обв лаб</v>
          </cell>
          <cell r="J41">
            <v>141</v>
          </cell>
          <cell r="N41" t="str">
            <v>8-2</v>
          </cell>
        </row>
        <row r="42">
          <cell r="H42" t="str">
            <v>карпбю</v>
          </cell>
          <cell r="J42" t="str">
            <v>шувс</v>
          </cell>
        </row>
        <row r="43">
          <cell r="H43" t="str">
            <v>карпв/б</v>
          </cell>
          <cell r="I43" t="str">
            <v>63</v>
          </cell>
        </row>
        <row r="44">
          <cell r="H44" t="str">
            <v>обв лаб</v>
          </cell>
          <cell r="J44" t="str">
            <v>135-2</v>
          </cell>
        </row>
        <row r="45">
          <cell r="H45" t="str">
            <v>карпбю</v>
          </cell>
          <cell r="J45" t="str">
            <v>135-1</v>
          </cell>
        </row>
        <row r="46">
          <cell r="H46" t="str">
            <v>карпв/б</v>
          </cell>
        </row>
        <row r="47">
          <cell r="H47" t="str">
            <v>лунач. Лаб</v>
          </cell>
          <cell r="I47" t="str">
            <v>Рауф</v>
          </cell>
        </row>
        <row r="48">
          <cell r="H48" t="str">
            <v>66-К</v>
          </cell>
          <cell r="J48" t="str">
            <v>584руд</v>
          </cell>
        </row>
        <row r="49">
          <cell r="H49" t="str">
            <v>Иоффе</v>
          </cell>
        </row>
        <row r="50">
          <cell r="H50" t="str">
            <v>104-Л</v>
          </cell>
        </row>
        <row r="51">
          <cell r="H51" t="str">
            <v>104-ЛС</v>
          </cell>
        </row>
        <row r="52">
          <cell r="H52" t="str">
            <v>701-К</v>
          </cell>
        </row>
        <row r="53">
          <cell r="H53" t="str">
            <v>83-К</v>
          </cell>
        </row>
      </sheetData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theme="8" tint="0.59999389629810485"/>
    <pageSetUpPr fitToPage="1"/>
  </sheetPr>
  <dimension ref="A1:BD313"/>
  <sheetViews>
    <sheetView tabSelected="1" showWhiteSpace="0" view="pageBreakPreview" topLeftCell="C1" zoomScale="85" zoomScaleSheetLayoutView="85" zoomScalePageLayoutView="85" workbookViewId="0">
      <selection activeCell="V1" sqref="V1:V15"/>
    </sheetView>
  </sheetViews>
  <sheetFormatPr defaultColWidth="9.140625" defaultRowHeight="15"/>
  <cols>
    <col min="1" max="1" width="22.140625" customWidth="1"/>
    <col min="2" max="2" width="22" bestFit="1" customWidth="1"/>
    <col min="3" max="3" width="1.140625" customWidth="1"/>
    <col min="4" max="4" width="16.28515625" bestFit="1" customWidth="1"/>
    <col min="5" max="6" width="13.28515625" bestFit="1" customWidth="1"/>
    <col min="7" max="7" width="12" customWidth="1"/>
    <col min="8" max="8" width="9.85546875" customWidth="1"/>
    <col min="9" max="9" width="9" customWidth="1"/>
    <col min="10" max="10" width="11.5703125" customWidth="1"/>
    <col min="11" max="11" width="10" customWidth="1"/>
    <col min="12" max="12" width="8.7109375" customWidth="1"/>
    <col min="13" max="13" width="8.42578125" customWidth="1"/>
    <col min="14" max="14" width="7.5703125" customWidth="1"/>
    <col min="15" max="15" width="4.85546875" hidden="1" customWidth="1"/>
    <col min="16" max="16" width="5.5703125" hidden="1" customWidth="1"/>
    <col min="17" max="17" width="4.5703125" hidden="1" customWidth="1"/>
    <col min="18" max="18" width="9" customWidth="1"/>
    <col min="20" max="20" width="8.42578125" customWidth="1"/>
    <col min="21" max="21" width="5.7109375" customWidth="1"/>
    <col min="22" max="22" width="21.28515625" customWidth="1"/>
    <col min="23" max="23" width="5.7109375" customWidth="1"/>
    <col min="24" max="25" width="6.5703125" customWidth="1"/>
    <col min="26" max="26" width="5.5703125" customWidth="1"/>
    <col min="27" max="27" width="6.7109375" customWidth="1"/>
    <col min="28" max="28" width="7" customWidth="1"/>
    <col min="29" max="29" width="6" customWidth="1"/>
    <col min="30" max="30" width="6.140625" customWidth="1"/>
    <col min="31" max="31" width="6.28515625" customWidth="1"/>
    <col min="32" max="32" width="6.7109375" customWidth="1"/>
    <col min="33" max="33" width="6.28515625" customWidth="1"/>
    <col min="34" max="34" width="5.7109375" customWidth="1"/>
    <col min="35" max="35" width="6.5703125" customWidth="1"/>
    <col min="36" max="36" width="6.7109375" customWidth="1"/>
    <col min="37" max="37" width="7.7109375" customWidth="1"/>
    <col min="38" max="38" width="7.42578125" customWidth="1"/>
    <col min="39" max="40" width="6.7109375" customWidth="1"/>
    <col min="41" max="41" width="7" customWidth="1"/>
    <col min="42" max="42" width="6.28515625" customWidth="1"/>
    <col min="43" max="44" width="7" customWidth="1"/>
    <col min="45" max="45" width="6.28515625" customWidth="1"/>
    <col min="46" max="46" width="6.7109375" customWidth="1"/>
    <col min="47" max="47" width="5.85546875" customWidth="1"/>
    <col min="48" max="48" width="6" customWidth="1"/>
  </cols>
  <sheetData>
    <row r="1" spans="1:56" ht="46.5" customHeight="1">
      <c r="A1" s="273" t="s">
        <v>42</v>
      </c>
      <c r="B1" s="273"/>
      <c r="C1" s="1"/>
      <c r="D1" s="232" t="s">
        <v>43</v>
      </c>
      <c r="E1" s="233"/>
      <c r="F1" s="233"/>
      <c r="G1" s="233"/>
      <c r="H1" s="233"/>
      <c r="I1" s="274">
        <v>331.79999999999995</v>
      </c>
      <c r="J1" s="274"/>
      <c r="K1" s="275">
        <v>1490.5000000000002</v>
      </c>
      <c r="L1" s="275"/>
      <c r="M1" s="275"/>
      <c r="N1" s="275"/>
      <c r="O1" s="275"/>
      <c r="P1" s="276"/>
      <c r="Q1" s="227" t="s">
        <v>0</v>
      </c>
      <c r="R1" s="239"/>
      <c r="S1" s="2"/>
      <c r="T1" s="3">
        <f>IF(K1&gt;0,1,"")</f>
        <v>1</v>
      </c>
      <c r="U1" s="4"/>
      <c r="V1" s="277">
        <f t="array" ref="V1">IFERROR(SMALL(T$1:T$313,ROW(Z1)),"")</f>
        <v>1</v>
      </c>
      <c r="W1" s="4"/>
      <c r="X1" s="4"/>
      <c r="Y1" s="4"/>
      <c r="Z1" s="4"/>
      <c r="AA1" s="4"/>
      <c r="AB1" s="4"/>
      <c r="AC1" s="4"/>
      <c r="AD1" s="4"/>
      <c r="AE1" s="4"/>
      <c r="AF1" s="5"/>
      <c r="AG1" s="5"/>
      <c r="AH1" s="5"/>
      <c r="AI1" s="6"/>
      <c r="AJ1" s="6"/>
      <c r="AK1" s="7"/>
      <c r="AL1" s="7"/>
      <c r="AM1" s="7"/>
      <c r="AN1" s="7"/>
      <c r="AO1" s="7"/>
      <c r="AP1" s="7"/>
      <c r="AQ1" s="7"/>
      <c r="AR1" s="8"/>
      <c r="AS1" s="8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</row>
    <row r="2" spans="1:56" ht="25.5" customHeight="1">
      <c r="A2" s="9"/>
      <c r="B2" s="10"/>
      <c r="C2" s="10"/>
      <c r="D2" s="11"/>
      <c r="E2" s="11"/>
      <c r="F2" s="11"/>
      <c r="G2" s="11"/>
      <c r="H2" s="11"/>
      <c r="I2" s="11"/>
      <c r="J2" s="11"/>
      <c r="K2" s="11"/>
      <c r="L2" s="228" t="s">
        <v>1</v>
      </c>
      <c r="M2" s="228"/>
      <c r="N2" s="228"/>
      <c r="O2" s="11"/>
      <c r="P2" s="11"/>
      <c r="Q2" s="12"/>
      <c r="R2" s="12"/>
      <c r="S2" s="13"/>
      <c r="T2" s="3"/>
      <c r="U2" s="14"/>
      <c r="V2" s="277">
        <f t="array" ref="V2">IFERROR(SMALL(T$1:T$313,ROW(Z2)),"")</f>
        <v>2</v>
      </c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  <c r="AI2" s="16"/>
      <c r="AJ2" s="16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</row>
    <row r="3" spans="1:56" ht="36">
      <c r="A3" s="17" t="s">
        <v>2</v>
      </c>
      <c r="B3" s="18">
        <v>0</v>
      </c>
      <c r="C3" s="19"/>
      <c r="D3" s="20" t="s">
        <v>44</v>
      </c>
      <c r="E3" s="20" t="s">
        <v>45</v>
      </c>
      <c r="F3" s="20" t="s">
        <v>46</v>
      </c>
      <c r="G3" s="20" t="s">
        <v>47</v>
      </c>
      <c r="H3" s="20" t="s">
        <v>48</v>
      </c>
      <c r="I3" s="21" t="s">
        <v>49</v>
      </c>
      <c r="J3" s="22" t="s">
        <v>50</v>
      </c>
      <c r="K3" s="23" t="s">
        <v>50</v>
      </c>
      <c r="L3" s="23" t="s">
        <v>50</v>
      </c>
      <c r="M3" s="23" t="s">
        <v>50</v>
      </c>
      <c r="N3" s="23" t="s">
        <v>50</v>
      </c>
      <c r="O3" s="23" t="s">
        <v>50</v>
      </c>
      <c r="P3" s="23" t="s">
        <v>50</v>
      </c>
      <c r="Q3" s="23" t="s">
        <v>50</v>
      </c>
      <c r="R3" s="23" t="s">
        <v>50</v>
      </c>
      <c r="S3" s="13"/>
      <c r="T3" s="24"/>
      <c r="U3" s="3"/>
      <c r="V3" s="277">
        <f t="array" ref="V3">IFERROR(SMALL(T$1:T$313,ROW(Z3)),"")</f>
        <v>3</v>
      </c>
      <c r="W3" s="25"/>
      <c r="X3" s="25"/>
      <c r="Y3" s="25"/>
      <c r="Z3" s="25"/>
      <c r="AA3" s="25"/>
      <c r="AB3" s="26"/>
      <c r="AC3" s="26"/>
      <c r="AD3" s="26"/>
      <c r="AE3" s="26"/>
      <c r="AF3" s="26"/>
      <c r="AG3" s="26"/>
      <c r="AH3" s="16"/>
      <c r="AI3" s="16"/>
      <c r="AJ3" s="16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</row>
    <row r="4" spans="1:56" ht="9.75" customHeight="1">
      <c r="A4" s="27"/>
      <c r="B4" s="27"/>
      <c r="C4" s="27"/>
      <c r="D4" s="27"/>
      <c r="E4" s="27"/>
      <c r="F4" s="27"/>
      <c r="G4" s="27"/>
      <c r="H4" s="27"/>
      <c r="I4" s="27"/>
      <c r="J4" s="28"/>
      <c r="K4" s="27"/>
      <c r="L4" s="27"/>
      <c r="M4" s="27"/>
      <c r="N4" s="27"/>
      <c r="O4" s="27"/>
      <c r="P4" s="27"/>
      <c r="Q4" s="27"/>
      <c r="R4" s="27"/>
      <c r="S4" s="29"/>
      <c r="T4" s="24"/>
      <c r="U4" s="3"/>
      <c r="V4" s="277">
        <f t="array" ref="V4">IFERROR(SMALL(T$1:T$313,ROW(Z4)),"")</f>
        <v>5</v>
      </c>
      <c r="W4" s="30"/>
      <c r="X4" s="30"/>
      <c r="Y4" s="30"/>
      <c r="Z4" s="30"/>
      <c r="AA4" s="30"/>
      <c r="AB4" s="26"/>
      <c r="AC4" s="26"/>
      <c r="AD4" s="26"/>
      <c r="AE4" s="26"/>
      <c r="AF4" s="26"/>
      <c r="AG4" s="26"/>
      <c r="AH4" s="31"/>
      <c r="AI4" s="31"/>
      <c r="AJ4" s="31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1:56" ht="36">
      <c r="A5" s="32" t="s">
        <v>3</v>
      </c>
      <c r="B5" s="33">
        <v>193</v>
      </c>
      <c r="C5" s="34"/>
      <c r="D5" s="27" t="s">
        <v>51</v>
      </c>
      <c r="E5" s="27" t="s">
        <v>52</v>
      </c>
      <c r="F5" s="27" t="s">
        <v>53</v>
      </c>
      <c r="G5" s="27" t="s">
        <v>54</v>
      </c>
      <c r="H5" s="27" t="s">
        <v>48</v>
      </c>
      <c r="I5" s="35" t="s">
        <v>49</v>
      </c>
      <c r="J5" s="36" t="s">
        <v>50</v>
      </c>
      <c r="K5" s="37" t="s">
        <v>50</v>
      </c>
      <c r="L5" s="37" t="s">
        <v>50</v>
      </c>
      <c r="M5" s="37" t="s">
        <v>50</v>
      </c>
      <c r="N5" s="37" t="s">
        <v>50</v>
      </c>
      <c r="O5" s="37" t="s">
        <v>50</v>
      </c>
      <c r="P5" s="37" t="s">
        <v>50</v>
      </c>
      <c r="Q5" s="37" t="s">
        <v>50</v>
      </c>
      <c r="R5" s="37" t="s">
        <v>50</v>
      </c>
      <c r="S5" s="38"/>
      <c r="T5" s="39"/>
      <c r="U5" s="40"/>
      <c r="V5" s="277">
        <f t="array" ref="V5">IFERROR(SMALL(T$1:T$313,ROW(Z5)),"")</f>
        <v>7</v>
      </c>
      <c r="W5" s="30"/>
      <c r="X5" s="30"/>
      <c r="Y5" s="30"/>
      <c r="Z5" s="30"/>
      <c r="AA5" s="30"/>
      <c r="AB5" s="26"/>
      <c r="AC5" s="26"/>
      <c r="AD5" s="26"/>
      <c r="AE5" s="26"/>
      <c r="AF5" s="26"/>
      <c r="AG5" s="26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7"/>
      <c r="AX5" s="7"/>
      <c r="AY5" s="7"/>
      <c r="AZ5" s="7"/>
      <c r="BA5" s="7"/>
      <c r="BB5" s="7"/>
      <c r="BC5" s="7"/>
      <c r="BD5" s="7"/>
    </row>
    <row r="6" spans="1:56" ht="36">
      <c r="A6" s="42" t="s">
        <v>4</v>
      </c>
      <c r="B6" s="43">
        <v>80</v>
      </c>
      <c r="C6" s="44"/>
      <c r="D6" s="28" t="s">
        <v>55</v>
      </c>
      <c r="E6" s="28" t="s">
        <v>52</v>
      </c>
      <c r="F6" s="28" t="s">
        <v>56</v>
      </c>
      <c r="G6" s="28" t="s">
        <v>47</v>
      </c>
      <c r="H6" s="28" t="s">
        <v>48</v>
      </c>
      <c r="I6" s="28" t="s">
        <v>49</v>
      </c>
      <c r="J6" s="45" t="s">
        <v>50</v>
      </c>
      <c r="K6" s="28" t="s">
        <v>50</v>
      </c>
      <c r="L6" s="28" t="s">
        <v>50</v>
      </c>
      <c r="M6" s="28" t="s">
        <v>50</v>
      </c>
      <c r="N6" s="28" t="s">
        <v>50</v>
      </c>
      <c r="O6" s="28" t="s">
        <v>50</v>
      </c>
      <c r="P6" s="28" t="s">
        <v>50</v>
      </c>
      <c r="Q6" s="28" t="s">
        <v>50</v>
      </c>
      <c r="R6" s="28" t="s">
        <v>50</v>
      </c>
      <c r="S6" s="38"/>
      <c r="T6" s="39"/>
      <c r="U6" s="40"/>
      <c r="V6" s="277" t="str">
        <f t="array" ref="V6">IFERROR(SMALL(T$1:T$313,ROW(Z6)),"")</f>
        <v/>
      </c>
      <c r="W6" s="30"/>
      <c r="X6" s="30"/>
      <c r="Y6" s="30"/>
      <c r="Z6" s="30"/>
      <c r="AA6" s="30"/>
      <c r="AB6" s="26"/>
      <c r="AC6" s="26"/>
      <c r="AD6" s="26"/>
      <c r="AE6" s="26"/>
      <c r="AF6" s="26"/>
      <c r="AG6" s="26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7"/>
      <c r="AX6" s="7"/>
      <c r="AY6" s="7"/>
      <c r="AZ6" s="7"/>
      <c r="BA6" s="7"/>
      <c r="BB6" s="7"/>
      <c r="BC6" s="7"/>
      <c r="BD6" s="7"/>
    </row>
    <row r="7" spans="1:56" ht="36">
      <c r="A7" s="42" t="s">
        <v>5</v>
      </c>
      <c r="B7" s="43">
        <v>0</v>
      </c>
      <c r="C7" s="44"/>
      <c r="D7" s="27" t="s">
        <v>55</v>
      </c>
      <c r="E7" s="27" t="s">
        <v>45</v>
      </c>
      <c r="F7" s="27" t="s">
        <v>46</v>
      </c>
      <c r="G7" s="27" t="s">
        <v>47</v>
      </c>
      <c r="H7" s="27" t="s">
        <v>48</v>
      </c>
      <c r="I7" s="27" t="s">
        <v>49</v>
      </c>
      <c r="J7" s="46" t="s">
        <v>50</v>
      </c>
      <c r="K7" s="36" t="s">
        <v>50</v>
      </c>
      <c r="L7" s="36" t="s">
        <v>50</v>
      </c>
      <c r="M7" s="36" t="s">
        <v>50</v>
      </c>
      <c r="N7" s="36" t="s">
        <v>50</v>
      </c>
      <c r="O7" s="36" t="s">
        <v>50</v>
      </c>
      <c r="P7" s="36" t="s">
        <v>50</v>
      </c>
      <c r="Q7" s="36" t="s">
        <v>50</v>
      </c>
      <c r="R7" s="36" t="s">
        <v>50</v>
      </c>
      <c r="S7" s="38"/>
      <c r="T7" s="39"/>
      <c r="U7" s="40"/>
      <c r="V7" s="277" t="str">
        <f t="array" ref="V7">IFERROR(SMALL(T$1:T$313,ROW(Z7)),"")</f>
        <v/>
      </c>
      <c r="W7" s="30"/>
      <c r="X7" s="30"/>
      <c r="Y7" s="30"/>
      <c r="Z7" s="30"/>
      <c r="AA7" s="30"/>
      <c r="AB7" s="26"/>
      <c r="AC7" s="26"/>
      <c r="AD7" s="26"/>
      <c r="AE7" s="26"/>
      <c r="AF7" s="26"/>
      <c r="AG7" s="26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7"/>
      <c r="AX7" s="7"/>
      <c r="AY7" s="7"/>
      <c r="AZ7" s="7"/>
      <c r="BA7" s="7"/>
      <c r="BB7" s="7"/>
      <c r="BC7" s="7"/>
      <c r="BD7" s="7"/>
    </row>
    <row r="8" spans="1:56" ht="36">
      <c r="A8" s="47" t="s">
        <v>6</v>
      </c>
      <c r="B8" s="43">
        <v>0</v>
      </c>
      <c r="C8" s="44"/>
      <c r="D8" s="27" t="s">
        <v>55</v>
      </c>
      <c r="E8" s="27" t="s">
        <v>45</v>
      </c>
      <c r="F8" s="27" t="s">
        <v>46</v>
      </c>
      <c r="G8" s="27" t="s">
        <v>47</v>
      </c>
      <c r="H8" s="27" t="s">
        <v>48</v>
      </c>
      <c r="I8" s="27" t="s">
        <v>49</v>
      </c>
      <c r="J8" s="45" t="s">
        <v>50</v>
      </c>
      <c r="K8" s="28" t="s">
        <v>50</v>
      </c>
      <c r="L8" s="28" t="s">
        <v>50</v>
      </c>
      <c r="M8" s="28" t="s">
        <v>50</v>
      </c>
      <c r="N8" s="28" t="s">
        <v>50</v>
      </c>
      <c r="O8" s="28" t="s">
        <v>50</v>
      </c>
      <c r="P8" s="28" t="s">
        <v>50</v>
      </c>
      <c r="Q8" s="28" t="s">
        <v>50</v>
      </c>
      <c r="R8" s="28" t="s">
        <v>50</v>
      </c>
      <c r="S8" s="38"/>
      <c r="T8" s="39"/>
      <c r="U8" s="39"/>
      <c r="V8" s="277" t="str">
        <f t="array" ref="V8">IFERROR(SMALL(T$1:T$313,ROW(Z8)),"")</f>
        <v/>
      </c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4"/>
      <c r="AI8" s="24"/>
      <c r="AJ8" s="24"/>
      <c r="AK8" s="24"/>
      <c r="AL8" s="24"/>
      <c r="AM8" s="24"/>
      <c r="AN8" s="24"/>
      <c r="AO8" s="41"/>
      <c r="AP8" s="41"/>
      <c r="AQ8" s="41"/>
      <c r="AR8" s="41"/>
      <c r="AS8" s="41"/>
      <c r="AT8" s="41"/>
      <c r="AU8" s="41"/>
      <c r="AV8" s="41"/>
      <c r="AW8" s="7"/>
      <c r="AX8" s="7"/>
      <c r="AY8" s="7"/>
      <c r="AZ8" s="7"/>
      <c r="BA8" s="7"/>
      <c r="BB8" s="7"/>
      <c r="BC8" s="7"/>
      <c r="BD8" s="7"/>
    </row>
    <row r="9" spans="1:56" ht="36">
      <c r="A9" s="48" t="s">
        <v>7</v>
      </c>
      <c r="B9" s="43">
        <v>4</v>
      </c>
      <c r="C9" s="44"/>
      <c r="D9" s="28" t="s">
        <v>57</v>
      </c>
      <c r="E9" s="28" t="s">
        <v>58</v>
      </c>
      <c r="F9" s="28" t="s">
        <v>58</v>
      </c>
      <c r="G9" s="28" t="s">
        <v>58</v>
      </c>
      <c r="H9" s="28" t="s">
        <v>58</v>
      </c>
      <c r="I9" s="28" t="s">
        <v>58</v>
      </c>
      <c r="J9" s="27" t="s">
        <v>58</v>
      </c>
      <c r="K9" s="27" t="s">
        <v>58</v>
      </c>
      <c r="L9" s="27" t="s">
        <v>58</v>
      </c>
      <c r="M9" s="27" t="s">
        <v>58</v>
      </c>
      <c r="N9" s="27" t="s">
        <v>58</v>
      </c>
      <c r="O9" s="27" t="s">
        <v>58</v>
      </c>
      <c r="P9" s="27" t="s">
        <v>58</v>
      </c>
      <c r="Q9" s="27" t="s">
        <v>58</v>
      </c>
      <c r="R9" s="27" t="s">
        <v>58</v>
      </c>
      <c r="S9" s="38"/>
      <c r="T9" s="39"/>
      <c r="U9" s="39"/>
      <c r="V9" s="277" t="str">
        <f t="array" ref="V9">IFERROR(SMALL(T$1:T$313,ROW(Z9)),"")</f>
        <v/>
      </c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7"/>
      <c r="AX9" s="7"/>
      <c r="AY9" s="7"/>
      <c r="AZ9" s="7"/>
      <c r="BA9" s="7"/>
      <c r="BB9" s="7"/>
      <c r="BC9" s="7"/>
      <c r="BD9" s="7"/>
    </row>
    <row r="10" spans="1:56" ht="36">
      <c r="A10" s="48" t="s">
        <v>8</v>
      </c>
      <c r="B10" s="43">
        <v>19.899999999999999</v>
      </c>
      <c r="C10" s="44"/>
      <c r="D10" s="49" t="s">
        <v>59</v>
      </c>
      <c r="E10" s="49" t="s">
        <v>57</v>
      </c>
      <c r="F10" s="49" t="s">
        <v>60</v>
      </c>
      <c r="G10" s="49" t="s">
        <v>61</v>
      </c>
      <c r="H10" s="49" t="s">
        <v>62</v>
      </c>
      <c r="I10" s="49" t="s">
        <v>63</v>
      </c>
      <c r="J10" s="49" t="s">
        <v>63</v>
      </c>
      <c r="K10" s="49" t="s">
        <v>63</v>
      </c>
      <c r="L10" s="49" t="s">
        <v>63</v>
      </c>
      <c r="M10" s="49" t="s">
        <v>63</v>
      </c>
      <c r="N10" s="49" t="s">
        <v>63</v>
      </c>
      <c r="O10" s="49" t="s">
        <v>63</v>
      </c>
      <c r="P10" s="49" t="s">
        <v>63</v>
      </c>
      <c r="Q10" s="49" t="s">
        <v>63</v>
      </c>
      <c r="R10" s="49" t="s">
        <v>63</v>
      </c>
      <c r="S10" s="38"/>
      <c r="T10" s="39"/>
      <c r="U10" s="39"/>
      <c r="V10" s="277" t="str">
        <f t="array" ref="V10">IFERROR(SMALL(T$1:T$313,ROW(Z10)),"")</f>
        <v/>
      </c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7"/>
      <c r="AX10" s="7"/>
      <c r="AY10" s="7"/>
      <c r="AZ10" s="7"/>
      <c r="BA10" s="7"/>
      <c r="BB10" s="7"/>
      <c r="BC10" s="7"/>
      <c r="BD10" s="7"/>
    </row>
    <row r="11" spans="1:56" ht="36.75" thickBot="1">
      <c r="A11" s="50" t="s">
        <v>9</v>
      </c>
      <c r="B11" s="51">
        <v>34.9</v>
      </c>
      <c r="C11" s="44"/>
      <c r="D11" s="52" t="s">
        <v>64</v>
      </c>
      <c r="E11" s="52" t="s">
        <v>59</v>
      </c>
      <c r="F11" s="52" t="s">
        <v>65</v>
      </c>
      <c r="G11" s="52" t="s">
        <v>66</v>
      </c>
      <c r="H11" s="52" t="s">
        <v>67</v>
      </c>
      <c r="I11" s="52" t="s">
        <v>68</v>
      </c>
      <c r="J11" s="52" t="s">
        <v>61</v>
      </c>
      <c r="K11" s="52" t="s">
        <v>62</v>
      </c>
      <c r="L11" s="52" t="s">
        <v>69</v>
      </c>
      <c r="M11" s="52" t="s">
        <v>69</v>
      </c>
      <c r="N11" s="52" t="s">
        <v>69</v>
      </c>
      <c r="O11" s="52" t="s">
        <v>69</v>
      </c>
      <c r="P11" s="52" t="s">
        <v>69</v>
      </c>
      <c r="Q11" s="52" t="s">
        <v>69</v>
      </c>
      <c r="R11" s="52" t="s">
        <v>69</v>
      </c>
      <c r="S11" s="38"/>
      <c r="T11" s="39"/>
      <c r="U11" s="39"/>
      <c r="V11" s="277" t="str">
        <f t="array" ref="V11">IFERROR(SMALL(T$1:T$313,ROW(Z11)),"")</f>
        <v/>
      </c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7"/>
      <c r="AX11" s="7"/>
      <c r="AY11" s="7"/>
      <c r="AZ11" s="7"/>
      <c r="BA11" s="7"/>
      <c r="BB11" s="7"/>
      <c r="BC11" s="7"/>
      <c r="BD11" s="7"/>
    </row>
    <row r="12" spans="1:56" ht="9" customHeight="1">
      <c r="A12" s="53"/>
      <c r="B12" s="54"/>
      <c r="C12" s="54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5"/>
      <c r="R12" s="25"/>
      <c r="S12" s="55"/>
      <c r="T12" s="39"/>
      <c r="U12" s="39"/>
      <c r="V12" s="277" t="str">
        <f t="array" ref="V12">IFERROR(SMALL(T$1:T$313,ROW(Z12)),"")</f>
        <v/>
      </c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4"/>
      <c r="AI12" s="16"/>
      <c r="AJ12" s="16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</row>
    <row r="13" spans="1:56" ht="75.75" customHeight="1" thickBot="1">
      <c r="A13" s="56" t="e">
        <v>#NAME?</v>
      </c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5"/>
      <c r="T13" s="39"/>
      <c r="U13" s="39"/>
      <c r="V13" s="277" t="str">
        <f t="array" ref="V13">IFERROR(SMALL(T$1:T$313,ROW(Z13)),"")</f>
        <v/>
      </c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7"/>
      <c r="AX13" s="7"/>
      <c r="AY13" s="7"/>
      <c r="AZ13" s="7"/>
      <c r="BA13" s="7"/>
      <c r="BB13" s="7"/>
      <c r="BC13" s="7"/>
      <c r="BD13" s="7"/>
    </row>
    <row r="14" spans="1:56" ht="30.75" customHeight="1">
      <c r="A14" s="59"/>
      <c r="B14" s="60"/>
      <c r="C14" s="60"/>
      <c r="D14" s="61"/>
      <c r="E14" s="62"/>
      <c r="F14" s="63"/>
      <c r="G14" s="63"/>
      <c r="H14" s="63"/>
      <c r="I14" s="63"/>
      <c r="J14" s="63"/>
      <c r="K14" s="63"/>
      <c r="L14" s="265" t="s">
        <v>10</v>
      </c>
      <c r="M14" s="265"/>
      <c r="N14" s="265"/>
      <c r="O14" s="63"/>
      <c r="P14" s="63"/>
      <c r="Q14" s="64"/>
      <c r="R14" s="65"/>
      <c r="S14" s="38"/>
      <c r="T14" s="66"/>
      <c r="U14" s="66"/>
      <c r="V14" s="277" t="str">
        <f t="array" ref="V14">IFERROR(SMALL(T$1:T$313,ROW(Z14)),"")</f>
        <v/>
      </c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67"/>
      <c r="AJ14" s="68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</row>
    <row r="15" spans="1:56" ht="36">
      <c r="A15" s="17" t="s">
        <v>2</v>
      </c>
      <c r="B15" s="69">
        <v>0</v>
      </c>
      <c r="C15" s="19"/>
      <c r="D15" s="27" t="s">
        <v>44</v>
      </c>
      <c r="E15" s="70" t="s">
        <v>45</v>
      </c>
      <c r="F15" s="20" t="s">
        <v>46</v>
      </c>
      <c r="G15" s="20" t="s">
        <v>47</v>
      </c>
      <c r="H15" s="20" t="s">
        <v>48</v>
      </c>
      <c r="I15" s="20" t="s">
        <v>49</v>
      </c>
      <c r="J15" s="71" t="s">
        <v>50</v>
      </c>
      <c r="K15" s="20" t="s">
        <v>50</v>
      </c>
      <c r="L15" s="20" t="s">
        <v>50</v>
      </c>
      <c r="M15" s="20" t="s">
        <v>50</v>
      </c>
      <c r="N15" s="20" t="s">
        <v>50</v>
      </c>
      <c r="O15" s="20" t="s">
        <v>50</v>
      </c>
      <c r="P15" s="20" t="s">
        <v>50</v>
      </c>
      <c r="Q15" s="20" t="s">
        <v>50</v>
      </c>
      <c r="R15" s="20" t="s">
        <v>50</v>
      </c>
      <c r="S15" s="13"/>
      <c r="T15" s="72"/>
      <c r="U15" s="14"/>
      <c r="V15" s="277" t="str">
        <f t="array" ref="V15">IFERROR(SMALL(T$1:T$313,ROW(Z15)),"")</f>
        <v/>
      </c>
      <c r="W15" s="74"/>
      <c r="X15" s="74"/>
      <c r="Y15" s="75"/>
      <c r="Z15" s="75"/>
      <c r="AA15" s="76"/>
      <c r="AB15" s="76"/>
      <c r="AC15" s="76"/>
      <c r="AD15" s="76"/>
      <c r="AE15" s="76"/>
      <c r="AF15" s="76"/>
      <c r="AG15" s="67"/>
      <c r="AH15" s="67"/>
      <c r="AI15" s="67"/>
      <c r="AJ15" s="68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</row>
    <row r="16" spans="1:56" ht="21" customHeight="1" thickBo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36"/>
      <c r="N16" s="36"/>
      <c r="O16" s="36"/>
      <c r="P16" s="36"/>
      <c r="Q16" s="36"/>
      <c r="R16" s="36"/>
      <c r="S16" s="13"/>
      <c r="T16" s="72"/>
      <c r="U16" s="14"/>
      <c r="V16" s="73"/>
      <c r="W16" s="74"/>
      <c r="X16" s="74"/>
      <c r="Y16" s="75"/>
      <c r="Z16" s="75"/>
      <c r="AA16" s="76"/>
      <c r="AB16" s="76"/>
      <c r="AC16" s="76"/>
      <c r="AD16" s="76"/>
      <c r="AE16" s="76"/>
      <c r="AF16" s="76"/>
      <c r="AG16" s="67"/>
      <c r="AH16" s="67"/>
      <c r="AI16" s="67"/>
      <c r="AJ16" s="68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ht="36">
      <c r="A17" s="77" t="s">
        <v>3</v>
      </c>
      <c r="B17" s="78">
        <v>100</v>
      </c>
      <c r="C17" s="34"/>
      <c r="D17" s="27" t="s">
        <v>70</v>
      </c>
      <c r="E17" s="27" t="s">
        <v>71</v>
      </c>
      <c r="F17" s="27" t="s">
        <v>53</v>
      </c>
      <c r="G17" s="27" t="s">
        <v>47</v>
      </c>
      <c r="H17" s="27" t="s">
        <v>48</v>
      </c>
      <c r="I17" s="27" t="s">
        <v>49</v>
      </c>
      <c r="J17" s="79" t="s">
        <v>50</v>
      </c>
      <c r="K17" s="37" t="s">
        <v>50</v>
      </c>
      <c r="L17" s="37" t="s">
        <v>50</v>
      </c>
      <c r="M17" s="37" t="s">
        <v>50</v>
      </c>
      <c r="N17" s="37" t="s">
        <v>50</v>
      </c>
      <c r="O17" s="37" t="s">
        <v>50</v>
      </c>
      <c r="P17" s="37" t="s">
        <v>50</v>
      </c>
      <c r="Q17" s="37" t="s">
        <v>50</v>
      </c>
      <c r="R17" s="37" t="s">
        <v>50</v>
      </c>
      <c r="S17" s="13"/>
      <c r="T17" s="72"/>
      <c r="U17" s="14"/>
      <c r="V17" s="73"/>
      <c r="W17" s="74"/>
      <c r="X17" s="74"/>
      <c r="Y17" s="75"/>
      <c r="Z17" s="75"/>
      <c r="AA17" s="76"/>
      <c r="AB17" s="76"/>
      <c r="AC17" s="76"/>
      <c r="AD17" s="76"/>
      <c r="AE17" s="76"/>
      <c r="AF17" s="76"/>
      <c r="AG17" s="67"/>
      <c r="AH17" s="67"/>
      <c r="AI17" s="67"/>
      <c r="AJ17" s="68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</row>
    <row r="18" spans="1:56" ht="36">
      <c r="A18" s="42" t="s">
        <v>4</v>
      </c>
      <c r="B18" s="43">
        <v>35</v>
      </c>
      <c r="C18" s="44"/>
      <c r="D18" s="28" t="s">
        <v>55</v>
      </c>
      <c r="E18" s="28" t="s">
        <v>72</v>
      </c>
      <c r="F18" s="28" t="s">
        <v>73</v>
      </c>
      <c r="G18" s="28" t="s">
        <v>47</v>
      </c>
      <c r="H18" s="28" t="s">
        <v>48</v>
      </c>
      <c r="I18" s="28" t="s">
        <v>49</v>
      </c>
      <c r="J18" s="45" t="s">
        <v>50</v>
      </c>
      <c r="K18" s="28" t="s">
        <v>50</v>
      </c>
      <c r="L18" s="28" t="s">
        <v>50</v>
      </c>
      <c r="M18" s="28" t="s">
        <v>50</v>
      </c>
      <c r="N18" s="28" t="s">
        <v>50</v>
      </c>
      <c r="O18" s="28" t="s">
        <v>50</v>
      </c>
      <c r="P18" s="28" t="s">
        <v>50</v>
      </c>
      <c r="Q18" s="28" t="s">
        <v>50</v>
      </c>
      <c r="R18" s="28" t="s">
        <v>50</v>
      </c>
      <c r="S18" s="13"/>
      <c r="T18" s="72"/>
      <c r="U18" s="14"/>
      <c r="V18" s="73"/>
      <c r="W18" s="74"/>
      <c r="X18" s="74"/>
      <c r="Y18" s="75"/>
      <c r="Z18" s="75"/>
      <c r="AA18" s="76"/>
      <c r="AB18" s="76"/>
      <c r="AC18" s="76"/>
      <c r="AD18" s="76"/>
      <c r="AE18" s="76"/>
      <c r="AF18" s="76"/>
      <c r="AG18" s="67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7"/>
      <c r="AX18" s="7"/>
      <c r="AY18" s="7"/>
      <c r="AZ18" s="7"/>
      <c r="BA18" s="7"/>
      <c r="BB18" s="7"/>
      <c r="BC18" s="7"/>
      <c r="BD18" s="7"/>
    </row>
    <row r="19" spans="1:56" ht="36">
      <c r="A19" s="42" t="s">
        <v>5</v>
      </c>
      <c r="B19" s="43">
        <v>0</v>
      </c>
      <c r="C19" s="44"/>
      <c r="D19" s="27" t="s">
        <v>55</v>
      </c>
      <c r="E19" s="27" t="s">
        <v>45</v>
      </c>
      <c r="F19" s="27" t="s">
        <v>46</v>
      </c>
      <c r="G19" s="27" t="s">
        <v>47</v>
      </c>
      <c r="H19" s="27" t="s">
        <v>48</v>
      </c>
      <c r="I19" s="27" t="s">
        <v>49</v>
      </c>
      <c r="J19" s="45" t="s">
        <v>50</v>
      </c>
      <c r="K19" s="28" t="s">
        <v>50</v>
      </c>
      <c r="L19" s="28" t="s">
        <v>50</v>
      </c>
      <c r="M19" s="28" t="s">
        <v>50</v>
      </c>
      <c r="N19" s="28" t="s">
        <v>50</v>
      </c>
      <c r="O19" s="28" t="s">
        <v>50</v>
      </c>
      <c r="P19" s="28" t="s">
        <v>50</v>
      </c>
      <c r="Q19" s="28" t="s">
        <v>50</v>
      </c>
      <c r="R19" s="28" t="s">
        <v>50</v>
      </c>
      <c r="S19" s="13"/>
      <c r="T19" s="72"/>
      <c r="U19" s="14"/>
      <c r="V19" s="73"/>
      <c r="W19" s="74"/>
      <c r="X19" s="74"/>
      <c r="Y19" s="75"/>
      <c r="Z19" s="75"/>
      <c r="AA19" s="76"/>
      <c r="AB19" s="76"/>
      <c r="AC19" s="76"/>
      <c r="AD19" s="76"/>
      <c r="AE19" s="76"/>
      <c r="AF19" s="76"/>
      <c r="AG19" s="67"/>
      <c r="AH19" s="16"/>
      <c r="AI19" s="16"/>
      <c r="AJ19" s="16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:56" ht="36">
      <c r="A20" s="47" t="s">
        <v>6</v>
      </c>
      <c r="B20" s="43">
        <v>0</v>
      </c>
      <c r="C20" s="80"/>
      <c r="D20" s="27" t="s">
        <v>55</v>
      </c>
      <c r="E20" s="27" t="s">
        <v>45</v>
      </c>
      <c r="F20" s="27" t="s">
        <v>46</v>
      </c>
      <c r="G20" s="27" t="s">
        <v>47</v>
      </c>
      <c r="H20" s="27" t="s">
        <v>48</v>
      </c>
      <c r="I20" s="27" t="s">
        <v>49</v>
      </c>
      <c r="J20" s="45" t="s">
        <v>50</v>
      </c>
      <c r="K20" s="28" t="s">
        <v>50</v>
      </c>
      <c r="L20" s="28" t="s">
        <v>50</v>
      </c>
      <c r="M20" s="28" t="s">
        <v>50</v>
      </c>
      <c r="N20" s="28" t="s">
        <v>50</v>
      </c>
      <c r="O20" s="28" t="s">
        <v>50</v>
      </c>
      <c r="P20" s="28" t="s">
        <v>50</v>
      </c>
      <c r="Q20" s="28" t="s">
        <v>50</v>
      </c>
      <c r="R20" s="28" t="s">
        <v>50</v>
      </c>
      <c r="S20" s="13"/>
      <c r="T20" s="72"/>
      <c r="U20" s="14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7"/>
    </row>
    <row r="21" spans="1:56" s="88" customFormat="1" ht="78" customHeight="1" thickBot="1">
      <c r="A21" s="81" t="e">
        <v>#NAME?</v>
      </c>
      <c r="B21" s="82"/>
      <c r="C21" s="83"/>
      <c r="D21" s="84"/>
      <c r="E21" s="84"/>
      <c r="F21" s="84"/>
      <c r="G21" s="84"/>
      <c r="H21" s="84"/>
      <c r="I21" s="84"/>
      <c r="J21" s="85"/>
      <c r="K21" s="85"/>
      <c r="L21" s="85"/>
      <c r="M21" s="85"/>
      <c r="N21" s="85"/>
      <c r="O21" s="85"/>
      <c r="P21" s="85"/>
      <c r="Q21" s="85"/>
      <c r="R21" s="85"/>
      <c r="S21" s="13"/>
      <c r="T21" s="86"/>
      <c r="U21" s="86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7"/>
      <c r="AX21" s="7"/>
      <c r="AY21" s="7"/>
      <c r="AZ21" s="7"/>
      <c r="BA21" s="7"/>
      <c r="BB21" s="7"/>
      <c r="BC21" s="7"/>
      <c r="BD21" s="7"/>
    </row>
    <row r="22" spans="1:56" s="88" customFormat="1" ht="30.75" customHeight="1">
      <c r="A22" s="9"/>
      <c r="B22" s="10"/>
      <c r="C22" s="10"/>
      <c r="D22" s="11"/>
      <c r="E22" s="11"/>
      <c r="F22" s="11"/>
      <c r="G22" s="11"/>
      <c r="H22" s="11"/>
      <c r="I22" s="11"/>
      <c r="J22" s="11"/>
      <c r="K22" s="11"/>
      <c r="L22" s="229" t="s">
        <v>11</v>
      </c>
      <c r="M22" s="229"/>
      <c r="N22" s="229"/>
      <c r="O22" s="26"/>
      <c r="P22" s="26"/>
      <c r="Q22" s="25"/>
      <c r="R22" s="25"/>
      <c r="S22" s="38"/>
      <c r="T22" s="89"/>
      <c r="U22" s="89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7"/>
      <c r="AX22" s="7"/>
      <c r="AY22" s="7"/>
      <c r="AZ22" s="7"/>
      <c r="BA22" s="7"/>
      <c r="BB22" s="7"/>
      <c r="BC22" s="7"/>
      <c r="BD22" s="7"/>
    </row>
    <row r="23" spans="1:56" s="88" customFormat="1" ht="36">
      <c r="A23" s="90" t="s">
        <v>2</v>
      </c>
      <c r="B23" s="91">
        <v>495</v>
      </c>
      <c r="C23" s="92"/>
      <c r="D23" s="93" t="s">
        <v>74</v>
      </c>
      <c r="E23" s="93" t="s">
        <v>75</v>
      </c>
      <c r="F23" s="93" t="s">
        <v>76</v>
      </c>
      <c r="G23" s="93" t="s">
        <v>47</v>
      </c>
      <c r="H23" s="93" t="s">
        <v>48</v>
      </c>
      <c r="I23" s="93" t="s">
        <v>49</v>
      </c>
      <c r="J23" s="94" t="s">
        <v>50</v>
      </c>
      <c r="K23" s="95" t="s">
        <v>50</v>
      </c>
      <c r="L23" s="95" t="s">
        <v>50</v>
      </c>
      <c r="M23" s="95" t="s">
        <v>50</v>
      </c>
      <c r="N23" s="95" t="s">
        <v>50</v>
      </c>
      <c r="O23" s="95" t="s">
        <v>50</v>
      </c>
      <c r="P23" s="95" t="s">
        <v>50</v>
      </c>
      <c r="Q23" s="95" t="s">
        <v>50</v>
      </c>
      <c r="R23" s="95" t="s">
        <v>50</v>
      </c>
      <c r="S23" s="38"/>
      <c r="T23" s="72"/>
      <c r="U23" s="72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7"/>
      <c r="AX23" s="7"/>
      <c r="AY23" s="7"/>
      <c r="AZ23" s="7"/>
      <c r="BA23" s="7"/>
      <c r="BB23" s="7"/>
      <c r="BC23" s="7"/>
      <c r="BD23" s="7"/>
    </row>
    <row r="24" spans="1:56" ht="13.5" customHeight="1" thickBo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13"/>
      <c r="T24" s="72"/>
      <c r="U24" s="72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7"/>
      <c r="AX24" s="7"/>
      <c r="AY24" s="7"/>
      <c r="AZ24" s="7"/>
      <c r="BA24" s="7"/>
      <c r="BB24" s="7"/>
      <c r="BC24" s="7"/>
      <c r="BD24" s="7"/>
    </row>
    <row r="25" spans="1:56" ht="36">
      <c r="A25" s="77" t="s">
        <v>3</v>
      </c>
      <c r="B25" s="78">
        <v>0</v>
      </c>
      <c r="C25" s="34"/>
      <c r="D25" s="27" t="s">
        <v>55</v>
      </c>
      <c r="E25" s="27" t="s">
        <v>45</v>
      </c>
      <c r="F25" s="27" t="s">
        <v>46</v>
      </c>
      <c r="G25" s="27" t="s">
        <v>47</v>
      </c>
      <c r="H25" s="27" t="s">
        <v>48</v>
      </c>
      <c r="I25" s="35" t="s">
        <v>49</v>
      </c>
      <c r="J25" s="37" t="s">
        <v>50</v>
      </c>
      <c r="K25" s="37" t="s">
        <v>50</v>
      </c>
      <c r="L25" s="37" t="s">
        <v>50</v>
      </c>
      <c r="M25" s="37" t="s">
        <v>50</v>
      </c>
      <c r="N25" s="37" t="s">
        <v>50</v>
      </c>
      <c r="O25" s="37" t="s">
        <v>50</v>
      </c>
      <c r="P25" s="37" t="s">
        <v>50</v>
      </c>
      <c r="Q25" s="37" t="s">
        <v>50</v>
      </c>
      <c r="R25" s="37" t="s">
        <v>50</v>
      </c>
      <c r="S25" s="13"/>
      <c r="T25" s="72"/>
      <c r="U25" s="72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7"/>
      <c r="AX25" s="7"/>
      <c r="AY25" s="7"/>
      <c r="AZ25" s="7"/>
      <c r="BA25" s="7"/>
      <c r="BB25" s="7"/>
      <c r="BC25" s="7"/>
      <c r="BD25" s="7"/>
    </row>
    <row r="26" spans="1:56" ht="36">
      <c r="A26" s="42" t="s">
        <v>4</v>
      </c>
      <c r="B26" s="43">
        <v>0</v>
      </c>
      <c r="C26" s="44"/>
      <c r="D26" s="28" t="s">
        <v>55</v>
      </c>
      <c r="E26" s="28" t="s">
        <v>45</v>
      </c>
      <c r="F26" s="28" t="s">
        <v>46</v>
      </c>
      <c r="G26" s="28" t="s">
        <v>47</v>
      </c>
      <c r="H26" s="28" t="s">
        <v>48</v>
      </c>
      <c r="I26" s="28" t="s">
        <v>49</v>
      </c>
      <c r="J26" s="45" t="s">
        <v>50</v>
      </c>
      <c r="K26" s="28" t="s">
        <v>50</v>
      </c>
      <c r="L26" s="28" t="s">
        <v>50</v>
      </c>
      <c r="M26" s="28" t="s">
        <v>50</v>
      </c>
      <c r="N26" s="28" t="s">
        <v>50</v>
      </c>
      <c r="O26" s="28" t="s">
        <v>50</v>
      </c>
      <c r="P26" s="28" t="s">
        <v>50</v>
      </c>
      <c r="Q26" s="28" t="s">
        <v>50</v>
      </c>
      <c r="R26" s="28" t="s">
        <v>50</v>
      </c>
      <c r="S26" s="13"/>
      <c r="T26" s="72"/>
      <c r="U26" s="72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7"/>
      <c r="AX26" s="7"/>
      <c r="AY26" s="7"/>
      <c r="AZ26" s="7"/>
      <c r="BA26" s="7"/>
      <c r="BB26" s="7"/>
      <c r="BC26" s="7"/>
      <c r="BD26" s="7"/>
    </row>
    <row r="27" spans="1:56" ht="36">
      <c r="A27" s="42" t="s">
        <v>5</v>
      </c>
      <c r="B27" s="43">
        <v>26.5</v>
      </c>
      <c r="C27" s="44"/>
      <c r="D27" s="27" t="s">
        <v>55</v>
      </c>
      <c r="E27" s="27" t="s">
        <v>71</v>
      </c>
      <c r="F27" s="27" t="s">
        <v>73</v>
      </c>
      <c r="G27" s="27" t="s">
        <v>77</v>
      </c>
      <c r="H27" s="27" t="s">
        <v>48</v>
      </c>
      <c r="I27" s="27" t="s">
        <v>60</v>
      </c>
      <c r="J27" s="46" t="s">
        <v>78</v>
      </c>
      <c r="K27" s="36" t="s">
        <v>58</v>
      </c>
      <c r="L27" s="36" t="s">
        <v>58</v>
      </c>
      <c r="M27" s="36" t="s">
        <v>58</v>
      </c>
      <c r="N27" s="36" t="s">
        <v>58</v>
      </c>
      <c r="O27" s="36" t="s">
        <v>58</v>
      </c>
      <c r="P27" s="36" t="s">
        <v>58</v>
      </c>
      <c r="Q27" s="36" t="s">
        <v>58</v>
      </c>
      <c r="R27" s="36" t="s">
        <v>58</v>
      </c>
      <c r="S27" s="13"/>
      <c r="T27" s="72"/>
      <c r="U27" s="72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7"/>
      <c r="AX27" s="7"/>
      <c r="AY27" s="7"/>
      <c r="AZ27" s="7"/>
      <c r="BA27" s="7"/>
      <c r="BB27" s="7"/>
      <c r="BC27" s="7"/>
      <c r="BD27" s="7"/>
    </row>
    <row r="28" spans="1:56" ht="36">
      <c r="A28" s="47" t="s">
        <v>6</v>
      </c>
      <c r="B28" s="43">
        <v>68</v>
      </c>
      <c r="C28" s="44"/>
      <c r="D28" s="27" t="s">
        <v>55</v>
      </c>
      <c r="E28" s="27" t="s">
        <v>72</v>
      </c>
      <c r="F28" s="27" t="s">
        <v>79</v>
      </c>
      <c r="G28" s="27" t="s">
        <v>54</v>
      </c>
      <c r="H28" s="27" t="s">
        <v>48</v>
      </c>
      <c r="I28" s="27" t="s">
        <v>49</v>
      </c>
      <c r="J28" s="45" t="s">
        <v>50</v>
      </c>
      <c r="K28" s="28" t="s">
        <v>50</v>
      </c>
      <c r="L28" s="28" t="s">
        <v>50</v>
      </c>
      <c r="M28" s="28" t="s">
        <v>50</v>
      </c>
      <c r="N28" s="28" t="s">
        <v>50</v>
      </c>
      <c r="O28" s="28" t="s">
        <v>50</v>
      </c>
      <c r="P28" s="28" t="s">
        <v>50</v>
      </c>
      <c r="Q28" s="28" t="s">
        <v>50</v>
      </c>
      <c r="R28" s="28" t="s">
        <v>50</v>
      </c>
      <c r="S28" s="13"/>
      <c r="T28" s="14"/>
      <c r="U28" s="14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7"/>
      <c r="AX28" s="7"/>
      <c r="AY28" s="7"/>
      <c r="AZ28" s="7"/>
      <c r="BA28" s="7"/>
      <c r="BB28" s="7"/>
      <c r="BC28" s="7"/>
      <c r="BD28" s="7"/>
    </row>
    <row r="29" spans="1:56" ht="36">
      <c r="A29" s="48" t="s">
        <v>7</v>
      </c>
      <c r="B29" s="43">
        <v>0</v>
      </c>
      <c r="C29" s="44"/>
      <c r="D29" s="28" t="s">
        <v>50</v>
      </c>
      <c r="E29" s="28" t="s">
        <v>50</v>
      </c>
      <c r="F29" s="28" t="s">
        <v>50</v>
      </c>
      <c r="G29" s="28" t="s">
        <v>50</v>
      </c>
      <c r="H29" s="28" t="s">
        <v>50</v>
      </c>
      <c r="I29" s="28" t="s">
        <v>50</v>
      </c>
      <c r="J29" s="27" t="s">
        <v>50</v>
      </c>
      <c r="K29" s="27" t="s">
        <v>50</v>
      </c>
      <c r="L29" s="27" t="s">
        <v>50</v>
      </c>
      <c r="M29" s="27" t="s">
        <v>50</v>
      </c>
      <c r="N29" s="27" t="s">
        <v>50</v>
      </c>
      <c r="O29" s="27" t="s">
        <v>50</v>
      </c>
      <c r="P29" s="27" t="s">
        <v>50</v>
      </c>
      <c r="Q29" s="27" t="s">
        <v>50</v>
      </c>
      <c r="R29" s="27" t="s">
        <v>50</v>
      </c>
      <c r="S29" s="13"/>
      <c r="T29" s="72"/>
      <c r="U29" s="72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7"/>
      <c r="AX29" s="7"/>
      <c r="AY29" s="7"/>
      <c r="AZ29" s="7"/>
      <c r="BA29" s="7"/>
      <c r="BB29" s="7"/>
      <c r="BC29" s="7"/>
      <c r="BD29" s="7"/>
    </row>
    <row r="30" spans="1:56" ht="36">
      <c r="A30" s="48" t="s">
        <v>8</v>
      </c>
      <c r="B30" s="43">
        <v>0</v>
      </c>
      <c r="C30" s="44"/>
      <c r="D30" s="49" t="s">
        <v>50</v>
      </c>
      <c r="E30" s="49" t="s">
        <v>50</v>
      </c>
      <c r="F30" s="49" t="s">
        <v>50</v>
      </c>
      <c r="G30" s="49" t="s">
        <v>50</v>
      </c>
      <c r="H30" s="49" t="s">
        <v>50</v>
      </c>
      <c r="I30" s="49" t="s">
        <v>50</v>
      </c>
      <c r="J30" s="49" t="s">
        <v>50</v>
      </c>
      <c r="K30" s="49" t="s">
        <v>50</v>
      </c>
      <c r="L30" s="49" t="s">
        <v>50</v>
      </c>
      <c r="M30" s="49" t="s">
        <v>50</v>
      </c>
      <c r="N30" s="49" t="s">
        <v>50</v>
      </c>
      <c r="O30" s="49" t="s">
        <v>50</v>
      </c>
      <c r="P30" s="49" t="s">
        <v>50</v>
      </c>
      <c r="Q30" s="49" t="s">
        <v>50</v>
      </c>
      <c r="R30" s="49" t="s">
        <v>50</v>
      </c>
      <c r="S30" s="13"/>
      <c r="T30" s="72"/>
      <c r="U30" s="72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7"/>
      <c r="AX30" s="7"/>
      <c r="AY30" s="7"/>
      <c r="AZ30" s="7"/>
      <c r="BA30" s="7"/>
      <c r="BB30" s="7"/>
      <c r="BC30" s="7"/>
      <c r="BD30" s="7"/>
    </row>
    <row r="31" spans="1:56" ht="36.75" thickBot="1">
      <c r="A31" s="50" t="s">
        <v>9</v>
      </c>
      <c r="B31" s="51">
        <v>0</v>
      </c>
      <c r="C31" s="44"/>
      <c r="D31" s="52" t="s">
        <v>50</v>
      </c>
      <c r="E31" s="52" t="s">
        <v>50</v>
      </c>
      <c r="F31" s="52" t="s">
        <v>50</v>
      </c>
      <c r="G31" s="52" t="s">
        <v>50</v>
      </c>
      <c r="H31" s="52" t="s">
        <v>50</v>
      </c>
      <c r="I31" s="52" t="s">
        <v>50</v>
      </c>
      <c r="J31" s="52" t="s">
        <v>50</v>
      </c>
      <c r="K31" s="52" t="s">
        <v>50</v>
      </c>
      <c r="L31" s="52" t="s">
        <v>50</v>
      </c>
      <c r="M31" s="52" t="s">
        <v>50</v>
      </c>
      <c r="N31" s="52" t="s">
        <v>50</v>
      </c>
      <c r="O31" s="52" t="s">
        <v>50</v>
      </c>
      <c r="P31" s="52" t="s">
        <v>50</v>
      </c>
      <c r="Q31" s="52" t="s">
        <v>50</v>
      </c>
      <c r="R31" s="52" t="s">
        <v>50</v>
      </c>
      <c r="S31" s="13"/>
      <c r="T31" s="72"/>
      <c r="U31" s="72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7"/>
      <c r="AX31" s="7"/>
      <c r="AY31" s="7"/>
      <c r="AZ31" s="7"/>
      <c r="BA31" s="7"/>
      <c r="BB31" s="7"/>
      <c r="BC31" s="7"/>
      <c r="BD31" s="7"/>
    </row>
    <row r="32" spans="1:56" ht="16.5">
      <c r="A32" s="53"/>
      <c r="B32" s="97"/>
      <c r="C32" s="9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5"/>
      <c r="R32" s="25"/>
      <c r="S32" s="13"/>
      <c r="T32" s="72"/>
      <c r="U32" s="72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7"/>
      <c r="AX32" s="7"/>
      <c r="AY32" s="7"/>
      <c r="AZ32" s="7"/>
      <c r="BA32" s="7"/>
      <c r="BB32" s="7"/>
      <c r="BC32" s="7"/>
      <c r="BD32" s="7"/>
    </row>
    <row r="33" spans="1:56">
      <c r="A33" s="98"/>
      <c r="B33" s="97" t="s">
        <v>12</v>
      </c>
      <c r="C33" s="97"/>
      <c r="D33" s="26" t="s">
        <v>13</v>
      </c>
      <c r="E33" s="26">
        <v>495</v>
      </c>
      <c r="F33" s="26" t="s">
        <v>14</v>
      </c>
      <c r="G33" s="26">
        <v>115</v>
      </c>
      <c r="H33" s="26" t="s">
        <v>15</v>
      </c>
      <c r="I33" s="26">
        <v>68</v>
      </c>
      <c r="J33" s="26" t="s">
        <v>16</v>
      </c>
      <c r="K33" s="26">
        <v>19.899999999999999</v>
      </c>
      <c r="L33" s="26"/>
      <c r="M33" s="26"/>
      <c r="N33" s="26"/>
      <c r="O33" s="26"/>
      <c r="P33" s="26"/>
      <c r="Q33" s="25"/>
      <c r="R33" s="25"/>
      <c r="S33" s="38"/>
      <c r="T33" s="72"/>
      <c r="U33" s="72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7"/>
      <c r="AX33" s="7"/>
      <c r="AY33" s="7"/>
      <c r="AZ33" s="7"/>
      <c r="BA33" s="7"/>
      <c r="BB33" s="7"/>
      <c r="BC33" s="7"/>
      <c r="BD33" s="7"/>
    </row>
    <row r="34" spans="1:56">
      <c r="A34" s="98"/>
      <c r="B34" s="97"/>
      <c r="C34" s="97"/>
      <c r="D34" s="26" t="s">
        <v>17</v>
      </c>
      <c r="E34" s="26">
        <v>293</v>
      </c>
      <c r="F34" s="26" t="s">
        <v>18</v>
      </c>
      <c r="G34" s="26">
        <v>26.5</v>
      </c>
      <c r="H34" s="26" t="s">
        <v>19</v>
      </c>
      <c r="I34" s="26">
        <v>4</v>
      </c>
      <c r="J34" s="26" t="s">
        <v>20</v>
      </c>
      <c r="K34" s="26">
        <v>34.9</v>
      </c>
      <c r="L34" s="26"/>
      <c r="M34" s="26"/>
      <c r="N34" s="26"/>
      <c r="O34" s="26"/>
      <c r="P34" s="26"/>
      <c r="Q34" s="25"/>
      <c r="R34" s="25"/>
      <c r="S34" s="38"/>
      <c r="T34" s="72"/>
      <c r="U34" s="72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7"/>
      <c r="AX34" s="7"/>
      <c r="AY34" s="7"/>
      <c r="AZ34" s="7"/>
      <c r="BA34" s="7"/>
      <c r="BB34" s="7"/>
      <c r="BC34" s="7"/>
      <c r="BD34" s="7"/>
    </row>
    <row r="35" spans="1:56" ht="10.5" customHeight="1">
      <c r="A35" s="98"/>
      <c r="B35" s="99"/>
      <c r="C35" s="99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 t="s">
        <v>21</v>
      </c>
      <c r="P35" s="100" t="s">
        <v>22</v>
      </c>
      <c r="Q35" s="101" t="s">
        <v>80</v>
      </c>
      <c r="R35" s="101" t="s">
        <v>80</v>
      </c>
      <c r="S35" s="13"/>
      <c r="T35" s="72"/>
      <c r="U35" s="72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7"/>
      <c r="AX35" s="7"/>
      <c r="AY35" s="7"/>
      <c r="AZ35" s="7"/>
      <c r="BA35" s="7"/>
      <c r="BB35" s="7"/>
      <c r="BC35" s="7"/>
      <c r="BD35" s="7"/>
    </row>
    <row r="36" spans="1:56" ht="17.25" hidden="1">
      <c r="A36" s="98"/>
      <c r="B36" s="99"/>
      <c r="C36" s="99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 t="s">
        <v>23</v>
      </c>
      <c r="P36" s="100" t="s">
        <v>24</v>
      </c>
      <c r="Q36" s="101" t="s">
        <v>80</v>
      </c>
      <c r="R36" s="101" t="s">
        <v>80</v>
      </c>
      <c r="S36" s="13"/>
      <c r="T36" s="72"/>
      <c r="U36" s="72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7"/>
      <c r="AX36" s="7"/>
      <c r="AY36" s="7"/>
      <c r="AZ36" s="7"/>
      <c r="BA36" s="7"/>
      <c r="BB36" s="7"/>
      <c r="BC36" s="7"/>
      <c r="BD36" s="7"/>
    </row>
    <row r="37" spans="1:56" ht="17.25" hidden="1">
      <c r="A37" s="98"/>
      <c r="B37" s="99"/>
      <c r="C37" s="99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 t="s">
        <v>25</v>
      </c>
      <c r="P37" s="100" t="s">
        <v>26</v>
      </c>
      <c r="Q37" s="101" t="s">
        <v>50</v>
      </c>
      <c r="R37" s="101"/>
      <c r="S37" s="13"/>
      <c r="T37" s="72"/>
      <c r="U37" s="72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7"/>
      <c r="AX37" s="7"/>
      <c r="AY37" s="7"/>
      <c r="AZ37" s="7"/>
      <c r="BA37" s="7"/>
      <c r="BB37" s="7"/>
      <c r="BC37" s="7"/>
      <c r="BD37" s="7"/>
    </row>
    <row r="38" spans="1:56" ht="17.25" hidden="1">
      <c r="A38" s="98"/>
      <c r="B38" s="99"/>
      <c r="C38" s="99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 t="s">
        <v>27</v>
      </c>
      <c r="P38" s="100" t="s">
        <v>28</v>
      </c>
      <c r="Q38" s="101" t="s">
        <v>80</v>
      </c>
      <c r="R38" s="101"/>
      <c r="S38" s="13"/>
      <c r="T38" s="72"/>
      <c r="U38" s="72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7"/>
      <c r="AX38" s="7"/>
      <c r="AY38" s="7"/>
      <c r="AZ38" s="7"/>
      <c r="BA38" s="7"/>
      <c r="BB38" s="7"/>
      <c r="BC38" s="7"/>
      <c r="BD38" s="7"/>
    </row>
    <row r="39" spans="1:56" ht="17.25" hidden="1">
      <c r="A39" s="98"/>
      <c r="B39" s="99"/>
      <c r="C39" s="99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 t="s">
        <v>29</v>
      </c>
      <c r="P39" s="100" t="s">
        <v>30</v>
      </c>
      <c r="Q39" s="101" t="s">
        <v>50</v>
      </c>
      <c r="R39" s="101"/>
      <c r="S39" s="13"/>
      <c r="T39" s="72"/>
      <c r="U39" s="72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7"/>
      <c r="AX39" s="7"/>
      <c r="AY39" s="7"/>
      <c r="AZ39" s="7"/>
      <c r="BA39" s="7"/>
      <c r="BB39" s="7"/>
      <c r="BC39" s="7"/>
      <c r="BD39" s="7"/>
    </row>
    <row r="40" spans="1:56" ht="17.25" hidden="1">
      <c r="A40" s="98"/>
      <c r="B40" s="99"/>
      <c r="C40" s="99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 t="s">
        <v>31</v>
      </c>
      <c r="P40" s="100" t="s">
        <v>32</v>
      </c>
      <c r="Q40" s="101" t="s">
        <v>50</v>
      </c>
      <c r="R40" s="101"/>
      <c r="S40" s="13"/>
      <c r="T40" s="72"/>
      <c r="U40" s="72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7"/>
      <c r="AX40" s="7"/>
      <c r="AY40" s="7"/>
      <c r="AZ40" s="7"/>
      <c r="BA40" s="7"/>
      <c r="BB40" s="7"/>
      <c r="BC40" s="7"/>
      <c r="BD40" s="7"/>
    </row>
    <row r="41" spans="1:56" ht="17.25" hidden="1">
      <c r="A41" s="98"/>
      <c r="B41" s="99"/>
      <c r="C41" s="99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 t="s">
        <v>33</v>
      </c>
      <c r="P41" s="100" t="s">
        <v>34</v>
      </c>
      <c r="Q41" s="101" t="s">
        <v>80</v>
      </c>
      <c r="R41" s="101" t="s">
        <v>80</v>
      </c>
      <c r="S41" s="13"/>
      <c r="T41" s="72"/>
      <c r="U41" s="72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7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7"/>
      <c r="AX41" s="7"/>
      <c r="AY41" s="7"/>
      <c r="AZ41" s="7"/>
      <c r="BA41" s="7"/>
      <c r="BB41" s="7"/>
      <c r="BC41" s="7"/>
      <c r="BD41" s="7"/>
    </row>
    <row r="42" spans="1:56" ht="19.5" hidden="1">
      <c r="A42" s="98"/>
      <c r="B42" s="102"/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5"/>
      <c r="P42" s="105"/>
      <c r="Q42" s="88"/>
      <c r="R42" s="88"/>
      <c r="S42" s="13"/>
      <c r="T42" s="72"/>
      <c r="U42" s="72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</row>
    <row r="43" spans="1:56" ht="16.5" hidden="1">
      <c r="A43" s="106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88"/>
      <c r="R43" s="88"/>
      <c r="S43" s="13"/>
      <c r="T43" s="72"/>
      <c r="U43" s="72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</row>
    <row r="44" spans="1:56" ht="16.5" hidden="1">
      <c r="A44" s="106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7"/>
      <c r="P44" s="107"/>
      <c r="S44" s="13"/>
      <c r="T44" s="72"/>
      <c r="U44" s="72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</row>
    <row r="45" spans="1:56" ht="18.75" hidden="1">
      <c r="A45" s="106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7"/>
      <c r="P45" s="107"/>
      <c r="S45" s="108"/>
      <c r="T45" s="109"/>
      <c r="U45" s="110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7"/>
      <c r="AH45" s="16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</row>
    <row r="46" spans="1:56" ht="61.5">
      <c r="A46" s="249" t="s">
        <v>42</v>
      </c>
      <c r="B46" s="250"/>
      <c r="C46" s="1"/>
      <c r="D46" s="266" t="s">
        <v>81</v>
      </c>
      <c r="E46" s="267"/>
      <c r="F46" s="267"/>
      <c r="G46" s="267"/>
      <c r="H46" s="268"/>
      <c r="I46" s="269">
        <v>312.7</v>
      </c>
      <c r="J46" s="270"/>
      <c r="K46" s="271">
        <v>1584.4</v>
      </c>
      <c r="L46" s="271"/>
      <c r="M46" s="271"/>
      <c r="N46" s="271"/>
      <c r="O46" s="271"/>
      <c r="P46" s="272"/>
      <c r="Q46" s="227" t="s">
        <v>35</v>
      </c>
      <c r="R46" s="239"/>
      <c r="S46" s="2"/>
      <c r="T46" s="3">
        <f>IF(K46&gt;0,2,"")</f>
        <v>2</v>
      </c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111"/>
      <c r="AG46" s="111"/>
      <c r="AH46" s="112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</row>
    <row r="47" spans="1:56" ht="26.25" customHeight="1">
      <c r="A47" s="9"/>
      <c r="B47" s="10"/>
      <c r="C47" s="10"/>
      <c r="D47" s="11"/>
      <c r="E47" s="11"/>
      <c r="F47" s="11"/>
      <c r="G47" s="11"/>
      <c r="H47" s="11"/>
      <c r="I47" s="11"/>
      <c r="J47" s="11"/>
      <c r="K47" s="11"/>
      <c r="L47" s="228" t="s">
        <v>1</v>
      </c>
      <c r="M47" s="228"/>
      <c r="N47" s="228"/>
      <c r="O47" s="11"/>
      <c r="P47" s="11"/>
      <c r="Q47" s="12"/>
      <c r="R47" s="12"/>
      <c r="S47" s="13"/>
      <c r="T47" s="14"/>
      <c r="U47" s="14"/>
      <c r="V47" s="16"/>
      <c r="W47" s="16"/>
      <c r="X47" s="3"/>
      <c r="Y47" s="16"/>
      <c r="Z47" s="16"/>
      <c r="AA47" s="16"/>
      <c r="AB47" s="16"/>
      <c r="AC47" s="16"/>
      <c r="AD47" s="16"/>
      <c r="AE47" s="16"/>
      <c r="AF47" s="16"/>
      <c r="AG47" s="16"/>
      <c r="AH47" s="113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</row>
    <row r="48" spans="1:56" ht="36">
      <c r="A48" s="114" t="s">
        <v>2</v>
      </c>
      <c r="B48" s="18">
        <v>0</v>
      </c>
      <c r="C48" s="19"/>
      <c r="D48" s="20" t="s">
        <v>44</v>
      </c>
      <c r="E48" s="20" t="s">
        <v>45</v>
      </c>
      <c r="F48" s="20" t="s">
        <v>46</v>
      </c>
      <c r="G48" s="20" t="s">
        <v>47</v>
      </c>
      <c r="H48" s="20" t="s">
        <v>48</v>
      </c>
      <c r="I48" s="20" t="s">
        <v>49</v>
      </c>
      <c r="J48" s="71" t="s">
        <v>50</v>
      </c>
      <c r="K48" s="20" t="s">
        <v>50</v>
      </c>
      <c r="L48" s="20" t="s">
        <v>50</v>
      </c>
      <c r="M48" s="20" t="s">
        <v>50</v>
      </c>
      <c r="N48" s="20" t="s">
        <v>50</v>
      </c>
      <c r="O48" s="20" t="s">
        <v>50</v>
      </c>
      <c r="P48" s="20" t="s">
        <v>50</v>
      </c>
      <c r="Q48" s="20" t="s">
        <v>50</v>
      </c>
      <c r="R48" s="20" t="s">
        <v>50</v>
      </c>
      <c r="S48" s="13"/>
      <c r="T48" s="14"/>
      <c r="U48" s="14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113"/>
      <c r="AI48" s="7"/>
      <c r="AJ48" s="7"/>
      <c r="AK48" s="7"/>
      <c r="AL48" s="7"/>
      <c r="AM48" s="7"/>
      <c r="AN48" s="7"/>
      <c r="AO48" s="7"/>
      <c r="AP48" s="7"/>
      <c r="AQ48" s="7"/>
      <c r="AR48" s="4"/>
      <c r="AS48" s="4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</row>
    <row r="49" spans="1:56" ht="21.75" customHeight="1" thickBo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36"/>
      <c r="L49" s="36"/>
      <c r="M49" s="36"/>
      <c r="N49" s="36"/>
      <c r="O49" s="36"/>
      <c r="P49" s="36"/>
      <c r="Q49" s="36"/>
      <c r="R49" s="36"/>
      <c r="S49" s="13"/>
      <c r="T49" s="24"/>
      <c r="U49" s="3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3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</row>
    <row r="50" spans="1:56" ht="36">
      <c r="A50" s="115" t="s">
        <v>3</v>
      </c>
      <c r="B50" s="116">
        <v>180</v>
      </c>
      <c r="C50" s="117"/>
      <c r="D50" s="27" t="s">
        <v>51</v>
      </c>
      <c r="E50" s="27" t="s">
        <v>82</v>
      </c>
      <c r="F50" s="27" t="s">
        <v>53</v>
      </c>
      <c r="G50" s="27" t="s">
        <v>47</v>
      </c>
      <c r="H50" s="27" t="s">
        <v>48</v>
      </c>
      <c r="I50" s="27" t="s">
        <v>49</v>
      </c>
      <c r="J50" s="79" t="s">
        <v>50</v>
      </c>
      <c r="K50" s="37" t="s">
        <v>50</v>
      </c>
      <c r="L50" s="37" t="s">
        <v>50</v>
      </c>
      <c r="M50" s="37" t="s">
        <v>50</v>
      </c>
      <c r="N50" s="37" t="s">
        <v>50</v>
      </c>
      <c r="O50" s="37" t="s">
        <v>50</v>
      </c>
      <c r="P50" s="37" t="s">
        <v>50</v>
      </c>
      <c r="Q50" s="37" t="s">
        <v>50</v>
      </c>
      <c r="R50" s="37" t="s">
        <v>50</v>
      </c>
      <c r="S50" s="29"/>
      <c r="T50" s="24"/>
      <c r="U50" s="3"/>
      <c r="V50" s="118"/>
      <c r="W50" s="118"/>
      <c r="X50" s="118"/>
      <c r="Y50" s="118"/>
      <c r="Z50" s="118"/>
      <c r="AA50" s="118"/>
      <c r="AB50" s="112"/>
      <c r="AC50" s="112"/>
      <c r="AD50" s="112"/>
      <c r="AE50" s="112"/>
      <c r="AF50" s="112"/>
      <c r="AG50" s="112"/>
      <c r="AH50" s="113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</row>
    <row r="51" spans="1:56" ht="36">
      <c r="A51" s="119" t="s">
        <v>4</v>
      </c>
      <c r="B51" s="43">
        <v>85</v>
      </c>
      <c r="C51" s="120"/>
      <c r="D51" s="28" t="s">
        <v>55</v>
      </c>
      <c r="E51" s="28" t="s">
        <v>52</v>
      </c>
      <c r="F51" s="28" t="s">
        <v>83</v>
      </c>
      <c r="G51" s="28" t="s">
        <v>47</v>
      </c>
      <c r="H51" s="28" t="s">
        <v>48</v>
      </c>
      <c r="I51" s="28" t="s">
        <v>49</v>
      </c>
      <c r="J51" s="45" t="s">
        <v>50</v>
      </c>
      <c r="K51" s="28" t="s">
        <v>50</v>
      </c>
      <c r="L51" s="28" t="s">
        <v>50</v>
      </c>
      <c r="M51" s="28" t="s">
        <v>50</v>
      </c>
      <c r="N51" s="28" t="s">
        <v>50</v>
      </c>
      <c r="O51" s="28" t="s">
        <v>50</v>
      </c>
      <c r="P51" s="28" t="s">
        <v>50</v>
      </c>
      <c r="Q51" s="28" t="s">
        <v>50</v>
      </c>
      <c r="R51" s="28" t="s">
        <v>50</v>
      </c>
      <c r="S51" s="38"/>
      <c r="T51" s="24"/>
      <c r="U51" s="40"/>
      <c r="V51" s="118"/>
      <c r="W51" s="118"/>
      <c r="X51" s="118"/>
      <c r="Y51" s="118"/>
      <c r="Z51" s="118"/>
      <c r="AA51" s="118"/>
      <c r="AB51" s="112"/>
      <c r="AC51" s="112"/>
      <c r="AD51" s="112"/>
      <c r="AE51" s="112"/>
      <c r="AF51" s="112"/>
      <c r="AG51" s="112"/>
      <c r="AH51" s="24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</row>
    <row r="52" spans="1:56" ht="36">
      <c r="A52" s="48" t="s">
        <v>5</v>
      </c>
      <c r="B52" s="43">
        <v>0</v>
      </c>
      <c r="C52" s="120"/>
      <c r="D52" s="27" t="s">
        <v>55</v>
      </c>
      <c r="E52" s="27" t="s">
        <v>45</v>
      </c>
      <c r="F52" s="27" t="s">
        <v>46</v>
      </c>
      <c r="G52" s="27" t="s">
        <v>47</v>
      </c>
      <c r="H52" s="27" t="s">
        <v>48</v>
      </c>
      <c r="I52" s="27" t="s">
        <v>49</v>
      </c>
      <c r="J52" s="45" t="s">
        <v>50</v>
      </c>
      <c r="K52" s="28" t="s">
        <v>50</v>
      </c>
      <c r="L52" s="28" t="s">
        <v>50</v>
      </c>
      <c r="M52" s="28" t="s">
        <v>50</v>
      </c>
      <c r="N52" s="28" t="s">
        <v>50</v>
      </c>
      <c r="O52" s="28" t="s">
        <v>50</v>
      </c>
      <c r="P52" s="28" t="s">
        <v>50</v>
      </c>
      <c r="Q52" s="28" t="s">
        <v>50</v>
      </c>
      <c r="R52" s="28" t="s">
        <v>50</v>
      </c>
      <c r="S52" s="38"/>
      <c r="T52" s="24"/>
      <c r="U52" s="40"/>
      <c r="V52" s="118"/>
      <c r="W52" s="118"/>
      <c r="X52" s="118"/>
      <c r="Y52" s="118"/>
      <c r="Z52" s="118"/>
      <c r="AA52" s="118"/>
      <c r="AB52" s="112"/>
      <c r="AC52" s="112"/>
      <c r="AD52" s="112"/>
      <c r="AE52" s="112"/>
      <c r="AF52" s="112"/>
      <c r="AG52" s="112"/>
      <c r="AH52" s="24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</row>
    <row r="53" spans="1:56" ht="36">
      <c r="A53" s="48" t="s">
        <v>6</v>
      </c>
      <c r="B53" s="43">
        <v>0</v>
      </c>
      <c r="C53" s="120"/>
      <c r="D53" s="27" t="s">
        <v>55</v>
      </c>
      <c r="E53" s="27" t="s">
        <v>45</v>
      </c>
      <c r="F53" s="27" t="s">
        <v>46</v>
      </c>
      <c r="G53" s="27" t="s">
        <v>47</v>
      </c>
      <c r="H53" s="27" t="s">
        <v>48</v>
      </c>
      <c r="I53" s="27" t="s">
        <v>49</v>
      </c>
      <c r="J53" s="121" t="s">
        <v>50</v>
      </c>
      <c r="K53" s="27" t="s">
        <v>50</v>
      </c>
      <c r="L53" s="27" t="s">
        <v>50</v>
      </c>
      <c r="M53" s="27" t="s">
        <v>50</v>
      </c>
      <c r="N53" s="27" t="s">
        <v>50</v>
      </c>
      <c r="O53" s="27" t="s">
        <v>50</v>
      </c>
      <c r="P53" s="27" t="s">
        <v>50</v>
      </c>
      <c r="Q53" s="27" t="s">
        <v>50</v>
      </c>
      <c r="R53" s="27" t="s">
        <v>50</v>
      </c>
      <c r="S53" s="38"/>
      <c r="T53" s="24"/>
      <c r="U53" s="40"/>
      <c r="V53" s="118"/>
      <c r="W53" s="118"/>
      <c r="X53" s="118"/>
      <c r="Y53" s="118"/>
      <c r="Z53" s="118"/>
      <c r="AA53" s="118"/>
      <c r="AB53" s="112"/>
      <c r="AC53" s="112"/>
      <c r="AD53" s="112"/>
      <c r="AE53" s="112"/>
      <c r="AF53" s="112"/>
      <c r="AG53" s="112"/>
      <c r="AH53" s="24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</row>
    <row r="54" spans="1:56" ht="36">
      <c r="A54" s="48" t="s">
        <v>7</v>
      </c>
      <c r="B54" s="43">
        <v>5</v>
      </c>
      <c r="C54" s="122"/>
      <c r="D54" s="28" t="s">
        <v>73</v>
      </c>
      <c r="E54" s="28" t="s">
        <v>58</v>
      </c>
      <c r="F54" s="28" t="s">
        <v>58</v>
      </c>
      <c r="G54" s="28" t="s">
        <v>58</v>
      </c>
      <c r="H54" s="28" t="s">
        <v>58</v>
      </c>
      <c r="I54" s="28" t="s">
        <v>58</v>
      </c>
      <c r="J54" s="27" t="s">
        <v>58</v>
      </c>
      <c r="K54" s="27" t="s">
        <v>58</v>
      </c>
      <c r="L54" s="27" t="s">
        <v>58</v>
      </c>
      <c r="M54" s="27" t="s">
        <v>58</v>
      </c>
      <c r="N54" s="27" t="s">
        <v>58</v>
      </c>
      <c r="O54" s="27" t="s">
        <v>58</v>
      </c>
      <c r="P54" s="27" t="s">
        <v>58</v>
      </c>
      <c r="Q54" s="27" t="s">
        <v>58</v>
      </c>
      <c r="R54" s="27" t="s">
        <v>58</v>
      </c>
      <c r="S54" s="38"/>
      <c r="T54" s="39"/>
      <c r="U54" s="39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24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</row>
    <row r="55" spans="1:56" ht="36">
      <c r="A55" s="48" t="s">
        <v>8</v>
      </c>
      <c r="B55" s="43">
        <v>14.5</v>
      </c>
      <c r="C55" s="122"/>
      <c r="D55" s="49" t="s">
        <v>84</v>
      </c>
      <c r="E55" s="49" t="s">
        <v>85</v>
      </c>
      <c r="F55" s="49" t="s">
        <v>67</v>
      </c>
      <c r="G55" s="49" t="s">
        <v>60</v>
      </c>
      <c r="H55" s="49" t="s">
        <v>86</v>
      </c>
      <c r="I55" s="49" t="s">
        <v>63</v>
      </c>
      <c r="J55" s="49" t="s">
        <v>63</v>
      </c>
      <c r="K55" s="49" t="s">
        <v>63</v>
      </c>
      <c r="L55" s="49" t="s">
        <v>63</v>
      </c>
      <c r="M55" s="49" t="s">
        <v>63</v>
      </c>
      <c r="N55" s="49" t="s">
        <v>63</v>
      </c>
      <c r="O55" s="49" t="s">
        <v>63</v>
      </c>
      <c r="P55" s="49" t="s">
        <v>63</v>
      </c>
      <c r="Q55" s="49" t="s">
        <v>63</v>
      </c>
      <c r="R55" s="49" t="s">
        <v>63</v>
      </c>
      <c r="S55" s="38"/>
      <c r="T55" s="39"/>
      <c r="U55" s="39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24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</row>
    <row r="56" spans="1:56" ht="36.75" thickBot="1">
      <c r="A56" s="50" t="s">
        <v>9</v>
      </c>
      <c r="B56" s="51">
        <v>28.2</v>
      </c>
      <c r="C56" s="122"/>
      <c r="D56" s="52" t="s">
        <v>87</v>
      </c>
      <c r="E56" s="52" t="s">
        <v>85</v>
      </c>
      <c r="F56" s="52" t="s">
        <v>88</v>
      </c>
      <c r="G56" s="52" t="s">
        <v>78</v>
      </c>
      <c r="H56" s="52" t="s">
        <v>89</v>
      </c>
      <c r="I56" s="52" t="s">
        <v>90</v>
      </c>
      <c r="J56" s="52" t="s">
        <v>91</v>
      </c>
      <c r="K56" s="52" t="s">
        <v>91</v>
      </c>
      <c r="L56" s="52" t="s">
        <v>91</v>
      </c>
      <c r="M56" s="52" t="s">
        <v>91</v>
      </c>
      <c r="N56" s="52" t="s">
        <v>91</v>
      </c>
      <c r="O56" s="52" t="s">
        <v>91</v>
      </c>
      <c r="P56" s="52" t="s">
        <v>91</v>
      </c>
      <c r="Q56" s="52" t="s">
        <v>91</v>
      </c>
      <c r="R56" s="52" t="s">
        <v>91</v>
      </c>
      <c r="S56" s="38"/>
      <c r="T56" s="39"/>
      <c r="U56" s="39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</row>
    <row r="57" spans="1:56" ht="10.5" customHeight="1">
      <c r="A57" s="124"/>
      <c r="B57" s="125"/>
      <c r="C57" s="1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127"/>
      <c r="P57" s="127"/>
      <c r="Q57" s="128"/>
      <c r="R57" s="128"/>
      <c r="S57" s="38"/>
      <c r="T57" s="39"/>
      <c r="U57" s="39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</row>
    <row r="58" spans="1:56" ht="29.25">
      <c r="A58" s="129" t="e">
        <v>#NAME?</v>
      </c>
      <c r="B58" s="130"/>
      <c r="C58" s="61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131" t="s">
        <v>80</v>
      </c>
      <c r="P58" s="131" t="s">
        <v>80</v>
      </c>
      <c r="Q58" s="132" t="s">
        <v>80</v>
      </c>
      <c r="R58" s="133"/>
      <c r="S58" s="55"/>
      <c r="T58" s="39"/>
      <c r="U58" s="39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4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</row>
    <row r="59" spans="1:56" ht="20.25" customHeight="1">
      <c r="A59" s="59"/>
      <c r="B59" s="60"/>
      <c r="C59" s="60"/>
      <c r="D59" s="61"/>
      <c r="E59" s="62"/>
      <c r="F59" s="63"/>
      <c r="G59" s="63"/>
      <c r="H59" s="63"/>
      <c r="I59" s="63"/>
      <c r="J59" s="63"/>
      <c r="K59" s="63"/>
      <c r="L59" s="63"/>
      <c r="M59" s="63"/>
      <c r="N59" s="63"/>
      <c r="O59" s="131"/>
      <c r="P59" s="131"/>
      <c r="Q59" s="132"/>
      <c r="R59" s="133"/>
      <c r="S59" s="55"/>
      <c r="T59" s="39"/>
      <c r="U59" s="39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4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</row>
    <row r="60" spans="1:56" ht="29.25" hidden="1">
      <c r="A60" s="59"/>
      <c r="B60" s="60"/>
      <c r="C60" s="60"/>
      <c r="D60" s="61"/>
      <c r="E60" s="62"/>
      <c r="F60" s="63"/>
      <c r="G60" s="63"/>
      <c r="H60" s="63"/>
      <c r="I60" s="63"/>
      <c r="J60" s="63"/>
      <c r="K60" s="63"/>
      <c r="L60" s="63"/>
      <c r="M60" s="63"/>
      <c r="N60" s="63"/>
      <c r="O60" s="131" t="s">
        <v>80</v>
      </c>
      <c r="P60" s="131" t="s">
        <v>80</v>
      </c>
      <c r="Q60" s="132" t="s">
        <v>80</v>
      </c>
      <c r="R60" s="133"/>
      <c r="S60" s="38"/>
      <c r="T60" s="66"/>
      <c r="U60" s="6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24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</row>
    <row r="61" spans="1:56" ht="29.25" customHeight="1" thickBot="1">
      <c r="A61" s="262"/>
      <c r="B61" s="262"/>
      <c r="C61" s="134"/>
      <c r="D61" s="252"/>
      <c r="E61" s="252"/>
      <c r="F61" s="252"/>
      <c r="G61" s="252"/>
      <c r="H61" s="252"/>
      <c r="I61" s="263"/>
      <c r="J61" s="263"/>
      <c r="K61" s="264"/>
      <c r="L61" s="264"/>
      <c r="M61" s="264"/>
      <c r="N61" s="264"/>
      <c r="O61" s="264"/>
      <c r="P61" s="264"/>
      <c r="Q61" s="132" t="s">
        <v>80</v>
      </c>
      <c r="R61" s="133"/>
      <c r="S61" s="13"/>
      <c r="T61" s="72"/>
      <c r="U61" s="6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</row>
    <row r="62" spans="1:56" ht="36">
      <c r="A62" s="9"/>
      <c r="B62" s="10"/>
      <c r="C62" s="10"/>
      <c r="D62" s="11"/>
      <c r="E62" s="11"/>
      <c r="F62" s="11"/>
      <c r="G62" s="11"/>
      <c r="H62" s="11"/>
      <c r="I62" s="11"/>
      <c r="J62" s="11"/>
      <c r="K62" s="11"/>
      <c r="L62" s="229" t="s">
        <v>10</v>
      </c>
      <c r="M62" s="229"/>
      <c r="N62" s="229"/>
      <c r="O62" s="11"/>
      <c r="P62" s="11"/>
      <c r="Q62" s="132" t="s">
        <v>80</v>
      </c>
      <c r="R62" s="133"/>
      <c r="S62" s="13"/>
      <c r="T62" s="72"/>
      <c r="U62" s="14"/>
      <c r="V62" s="73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</row>
    <row r="63" spans="1:56" ht="36">
      <c r="A63" s="114" t="s">
        <v>2</v>
      </c>
      <c r="B63" s="18">
        <v>0</v>
      </c>
      <c r="C63" s="19"/>
      <c r="D63" s="20" t="s">
        <v>44</v>
      </c>
      <c r="E63" s="20" t="s">
        <v>45</v>
      </c>
      <c r="F63" s="20" t="s">
        <v>46</v>
      </c>
      <c r="G63" s="20" t="s">
        <v>47</v>
      </c>
      <c r="H63" s="20" t="s">
        <v>48</v>
      </c>
      <c r="I63" s="20" t="s">
        <v>49</v>
      </c>
      <c r="J63" s="71" t="s">
        <v>50</v>
      </c>
      <c r="K63" s="20" t="s">
        <v>50</v>
      </c>
      <c r="L63" s="20" t="s">
        <v>50</v>
      </c>
      <c r="M63" s="20" t="s">
        <v>50</v>
      </c>
      <c r="N63" s="20" t="s">
        <v>50</v>
      </c>
      <c r="O63" s="20" t="s">
        <v>50</v>
      </c>
      <c r="P63" s="20" t="s">
        <v>50</v>
      </c>
      <c r="Q63" s="20" t="s">
        <v>50</v>
      </c>
      <c r="R63" s="20" t="s">
        <v>50</v>
      </c>
      <c r="S63" s="13"/>
      <c r="T63" s="72"/>
      <c r="U63" s="14"/>
      <c r="V63" s="73"/>
      <c r="W63" s="2"/>
      <c r="X63" s="31"/>
      <c r="Y63" s="31"/>
      <c r="Z63" s="4"/>
      <c r="AA63" s="4"/>
      <c r="AB63" s="4"/>
      <c r="AC63" s="4"/>
      <c r="AD63" s="4"/>
      <c r="AE63" s="5"/>
      <c r="AF63" s="5"/>
      <c r="AG63" s="135"/>
      <c r="AH63" s="135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</row>
    <row r="64" spans="1:56" ht="21" customHeight="1" thickBot="1">
      <c r="A64" s="27"/>
      <c r="B64" s="27"/>
      <c r="C64" s="27"/>
      <c r="D64" s="27"/>
      <c r="E64" s="27"/>
      <c r="F64" s="27"/>
      <c r="G64" s="27"/>
      <c r="H64" s="27"/>
      <c r="I64" s="27"/>
      <c r="J64" s="36"/>
      <c r="K64" s="36"/>
      <c r="L64" s="36"/>
      <c r="M64" s="36"/>
      <c r="N64" s="36"/>
      <c r="O64" s="36"/>
      <c r="P64" s="36"/>
      <c r="Q64" s="36"/>
      <c r="R64" s="36"/>
      <c r="S64" s="13"/>
      <c r="T64" s="72"/>
      <c r="U64" s="14"/>
      <c r="V64" s="73"/>
      <c r="W64" s="136"/>
      <c r="X64" s="137"/>
      <c r="Y64" s="137"/>
      <c r="Z64" s="31"/>
      <c r="AA64" s="31"/>
      <c r="AB64" s="16"/>
      <c r="AC64" s="76"/>
      <c r="AD64" s="76"/>
      <c r="AE64" s="16"/>
      <c r="AF64" s="16"/>
      <c r="AG64" s="16"/>
      <c r="AH64" s="16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</row>
    <row r="65" spans="1:56" ht="36">
      <c r="A65" s="115" t="s">
        <v>3</v>
      </c>
      <c r="B65" s="116">
        <v>54</v>
      </c>
      <c r="C65" s="117"/>
      <c r="D65" s="27" t="s">
        <v>92</v>
      </c>
      <c r="E65" s="27" t="s">
        <v>72</v>
      </c>
      <c r="F65" s="27" t="s">
        <v>46</v>
      </c>
      <c r="G65" s="27" t="s">
        <v>47</v>
      </c>
      <c r="H65" s="27" t="s">
        <v>93</v>
      </c>
      <c r="I65" s="27" t="s">
        <v>49</v>
      </c>
      <c r="J65" s="79" t="s">
        <v>50</v>
      </c>
      <c r="K65" s="37" t="s">
        <v>50</v>
      </c>
      <c r="L65" s="37" t="s">
        <v>50</v>
      </c>
      <c r="M65" s="37" t="s">
        <v>50</v>
      </c>
      <c r="N65" s="37" t="s">
        <v>50</v>
      </c>
      <c r="O65" s="37" t="s">
        <v>50</v>
      </c>
      <c r="P65" s="37" t="s">
        <v>50</v>
      </c>
      <c r="Q65" s="37" t="s">
        <v>50</v>
      </c>
      <c r="R65" s="37" t="s">
        <v>50</v>
      </c>
      <c r="S65" s="13"/>
      <c r="T65" s="72"/>
      <c r="U65" s="14"/>
      <c r="V65" s="73"/>
      <c r="W65" s="136"/>
      <c r="X65" s="137"/>
      <c r="Y65" s="137"/>
      <c r="Z65" s="31"/>
      <c r="AA65" s="31"/>
      <c r="AB65" s="16"/>
      <c r="AC65" s="16"/>
      <c r="AD65" s="16"/>
      <c r="AE65" s="16"/>
      <c r="AF65" s="16"/>
      <c r="AG65" s="16"/>
      <c r="AH65" s="16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</row>
    <row r="66" spans="1:56" ht="36">
      <c r="A66" s="119" t="s">
        <v>4</v>
      </c>
      <c r="B66" s="43">
        <v>37</v>
      </c>
      <c r="C66" s="120"/>
      <c r="D66" s="28" t="s">
        <v>55</v>
      </c>
      <c r="E66" s="28" t="s">
        <v>94</v>
      </c>
      <c r="F66" s="28" t="s">
        <v>76</v>
      </c>
      <c r="G66" s="28" t="s">
        <v>47</v>
      </c>
      <c r="H66" s="28" t="s">
        <v>67</v>
      </c>
      <c r="I66" s="28" t="s">
        <v>49</v>
      </c>
      <c r="J66" s="45" t="s">
        <v>50</v>
      </c>
      <c r="K66" s="28" t="s">
        <v>50</v>
      </c>
      <c r="L66" s="28" t="s">
        <v>50</v>
      </c>
      <c r="M66" s="28" t="s">
        <v>50</v>
      </c>
      <c r="N66" s="28" t="s">
        <v>50</v>
      </c>
      <c r="O66" s="28" t="s">
        <v>50</v>
      </c>
      <c r="P66" s="28" t="s">
        <v>50</v>
      </c>
      <c r="Q66" s="28" t="s">
        <v>50</v>
      </c>
      <c r="R66" s="28" t="s">
        <v>50</v>
      </c>
      <c r="S66" s="13"/>
      <c r="T66" s="72"/>
      <c r="U66" s="14"/>
      <c r="V66" s="73"/>
      <c r="W66" s="74"/>
      <c r="X66" s="74"/>
      <c r="Y66" s="75"/>
      <c r="Z66" s="75"/>
      <c r="AA66" s="76"/>
      <c r="AB66" s="76"/>
      <c r="AC66" s="76"/>
      <c r="AD66" s="76"/>
      <c r="AE66" s="76"/>
      <c r="AF66" s="76"/>
      <c r="AG66" s="67"/>
      <c r="AH66" s="6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</row>
    <row r="67" spans="1:56" ht="36">
      <c r="A67" s="48" t="s">
        <v>5</v>
      </c>
      <c r="B67" s="43">
        <v>15</v>
      </c>
      <c r="C67" s="120"/>
      <c r="D67" s="27" t="s">
        <v>55</v>
      </c>
      <c r="E67" s="27" t="s">
        <v>71</v>
      </c>
      <c r="F67" s="27" t="s">
        <v>73</v>
      </c>
      <c r="G67" s="27" t="s">
        <v>47</v>
      </c>
      <c r="H67" s="27" t="s">
        <v>48</v>
      </c>
      <c r="I67" s="27" t="s">
        <v>49</v>
      </c>
      <c r="J67" s="121" t="s">
        <v>50</v>
      </c>
      <c r="K67" s="27" t="s">
        <v>50</v>
      </c>
      <c r="L67" s="27" t="s">
        <v>50</v>
      </c>
      <c r="M67" s="27" t="s">
        <v>50</v>
      </c>
      <c r="N67" s="27" t="s">
        <v>50</v>
      </c>
      <c r="O67" s="27" t="s">
        <v>50</v>
      </c>
      <c r="P67" s="27" t="s">
        <v>50</v>
      </c>
      <c r="Q67" s="27" t="s">
        <v>50</v>
      </c>
      <c r="R67" s="27" t="s">
        <v>50</v>
      </c>
      <c r="S67" s="38"/>
      <c r="T67" s="89"/>
      <c r="U67" s="14"/>
      <c r="V67" s="2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</row>
    <row r="68" spans="1:56" ht="36">
      <c r="A68" s="48" t="s">
        <v>6</v>
      </c>
      <c r="B68" s="43">
        <v>0</v>
      </c>
      <c r="C68" s="120"/>
      <c r="D68" s="27" t="s">
        <v>55</v>
      </c>
      <c r="E68" s="27" t="s">
        <v>45</v>
      </c>
      <c r="F68" s="27" t="s">
        <v>46</v>
      </c>
      <c r="G68" s="27" t="s">
        <v>47</v>
      </c>
      <c r="H68" s="27" t="s">
        <v>48</v>
      </c>
      <c r="I68" s="27" t="s">
        <v>49</v>
      </c>
      <c r="J68" s="121" t="s">
        <v>50</v>
      </c>
      <c r="K68" s="27" t="s">
        <v>50</v>
      </c>
      <c r="L68" s="27" t="s">
        <v>50</v>
      </c>
      <c r="M68" s="27" t="s">
        <v>50</v>
      </c>
      <c r="N68" s="27" t="s">
        <v>50</v>
      </c>
      <c r="O68" s="27" t="s">
        <v>50</v>
      </c>
      <c r="P68" s="27" t="s">
        <v>50</v>
      </c>
      <c r="Q68" s="27" t="s">
        <v>50</v>
      </c>
      <c r="R68" s="27" t="s">
        <v>50</v>
      </c>
      <c r="S68" s="38"/>
      <c r="T68" s="72"/>
      <c r="U68" s="86"/>
      <c r="V68" s="16"/>
      <c r="W68" s="2"/>
      <c r="X68" s="31"/>
      <c r="Y68" s="31"/>
      <c r="Z68" s="4"/>
      <c r="AA68" s="4"/>
      <c r="AB68" s="4"/>
      <c r="AC68" s="4"/>
      <c r="AD68" s="4"/>
      <c r="AE68" s="5"/>
      <c r="AF68" s="5"/>
      <c r="AG68" s="135"/>
      <c r="AH68" s="135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</row>
    <row r="69" spans="1:56" ht="29.25">
      <c r="A69" s="59" t="e">
        <v>#NAME?</v>
      </c>
      <c r="B69" s="72"/>
      <c r="C69" s="72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100" t="s">
        <v>80</v>
      </c>
      <c r="P69" s="100" t="s">
        <v>80</v>
      </c>
      <c r="Q69" s="101" t="s">
        <v>80</v>
      </c>
      <c r="R69" s="101"/>
      <c r="S69" s="13"/>
      <c r="T69" s="72"/>
      <c r="U69" s="89"/>
      <c r="V69" s="24"/>
      <c r="W69" s="136"/>
      <c r="X69" s="137"/>
      <c r="Y69" s="137"/>
      <c r="Z69" s="31"/>
      <c r="AA69" s="31"/>
      <c r="AB69" s="16"/>
      <c r="AC69" s="76"/>
      <c r="AD69" s="76"/>
      <c r="AE69" s="16"/>
      <c r="AF69" s="16"/>
      <c r="AG69" s="16"/>
      <c r="AH69" s="16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</row>
    <row r="70" spans="1:56" ht="42.75" customHeight="1" thickBot="1">
      <c r="A70" s="138"/>
      <c r="B70" s="139"/>
      <c r="C70" s="139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3"/>
      <c r="T70" s="72"/>
      <c r="U70" s="72"/>
      <c r="V70" s="24"/>
      <c r="W70" s="136"/>
      <c r="X70" s="137"/>
      <c r="Y70" s="137"/>
      <c r="Z70" s="31"/>
      <c r="AA70" s="31"/>
      <c r="AB70" s="16"/>
      <c r="AC70" s="16"/>
      <c r="AD70" s="16"/>
      <c r="AE70" s="16"/>
      <c r="AF70" s="16"/>
      <c r="AG70" s="16"/>
      <c r="AH70" s="16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</row>
    <row r="71" spans="1:56" ht="40.5" customHeight="1">
      <c r="A71" s="9"/>
      <c r="B71" s="10"/>
      <c r="C71" s="10"/>
      <c r="D71" s="11"/>
      <c r="E71" s="11"/>
      <c r="F71" s="11"/>
      <c r="G71" s="11"/>
      <c r="H71" s="11"/>
      <c r="I71" s="11"/>
      <c r="J71" s="11"/>
      <c r="K71" s="11"/>
      <c r="L71" s="229" t="s">
        <v>11</v>
      </c>
      <c r="M71" s="229"/>
      <c r="N71" s="229"/>
      <c r="O71" s="127"/>
      <c r="P71" s="127"/>
      <c r="Q71" s="128"/>
      <c r="R71" s="128"/>
      <c r="S71" s="13"/>
      <c r="T71" s="72"/>
      <c r="U71" s="72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</row>
    <row r="72" spans="1:56" ht="36">
      <c r="A72" s="114" t="s">
        <v>2</v>
      </c>
      <c r="B72" s="18">
        <v>675</v>
      </c>
      <c r="C72" s="19"/>
      <c r="D72" s="20" t="s">
        <v>95</v>
      </c>
      <c r="E72" s="20" t="s">
        <v>52</v>
      </c>
      <c r="F72" s="20" t="s">
        <v>76</v>
      </c>
      <c r="G72" s="20" t="s">
        <v>47</v>
      </c>
      <c r="H72" s="20" t="s">
        <v>48</v>
      </c>
      <c r="I72" s="20" t="s">
        <v>49</v>
      </c>
      <c r="J72" s="71" t="s">
        <v>50</v>
      </c>
      <c r="K72" s="20" t="s">
        <v>50</v>
      </c>
      <c r="L72" s="20" t="s">
        <v>50</v>
      </c>
      <c r="M72" s="20" t="s">
        <v>50</v>
      </c>
      <c r="N72" s="20" t="s">
        <v>50</v>
      </c>
      <c r="O72" s="20" t="s">
        <v>50</v>
      </c>
      <c r="P72" s="20" t="s">
        <v>50</v>
      </c>
      <c r="Q72" s="20" t="s">
        <v>50</v>
      </c>
      <c r="R72" s="20" t="s">
        <v>50</v>
      </c>
      <c r="S72" s="13"/>
      <c r="T72" s="72"/>
      <c r="U72" s="72"/>
      <c r="V72" s="2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</row>
    <row r="73" spans="1:56" ht="21" customHeight="1" thickBo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36"/>
      <c r="M73" s="36"/>
      <c r="N73" s="36"/>
      <c r="O73" s="36"/>
      <c r="P73" s="36"/>
      <c r="Q73" s="36"/>
      <c r="R73" s="36"/>
      <c r="S73" s="13"/>
      <c r="T73" s="72"/>
      <c r="U73" s="72"/>
      <c r="V73" s="24"/>
      <c r="W73" s="2"/>
      <c r="X73" s="31"/>
      <c r="Y73" s="31"/>
      <c r="Z73" s="4"/>
      <c r="AA73" s="4"/>
      <c r="AB73" s="4"/>
      <c r="AC73" s="4"/>
      <c r="AD73" s="4"/>
      <c r="AE73" s="5"/>
      <c r="AF73" s="5"/>
      <c r="AG73" s="135"/>
      <c r="AH73" s="135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</row>
    <row r="74" spans="1:56" ht="36">
      <c r="A74" s="115" t="s">
        <v>3</v>
      </c>
      <c r="B74" s="116">
        <v>0</v>
      </c>
      <c r="C74" s="117"/>
      <c r="D74" s="27" t="s">
        <v>55</v>
      </c>
      <c r="E74" s="27" t="s">
        <v>45</v>
      </c>
      <c r="F74" s="27" t="s">
        <v>46</v>
      </c>
      <c r="G74" s="27" t="s">
        <v>47</v>
      </c>
      <c r="H74" s="27" t="s">
        <v>48</v>
      </c>
      <c r="I74" s="27" t="s">
        <v>49</v>
      </c>
      <c r="J74" s="79" t="s">
        <v>50</v>
      </c>
      <c r="K74" s="37" t="s">
        <v>50</v>
      </c>
      <c r="L74" s="37" t="s">
        <v>50</v>
      </c>
      <c r="M74" s="37" t="s">
        <v>50</v>
      </c>
      <c r="N74" s="37" t="s">
        <v>50</v>
      </c>
      <c r="O74" s="37" t="s">
        <v>50</v>
      </c>
      <c r="P74" s="37" t="s">
        <v>50</v>
      </c>
      <c r="Q74" s="37" t="s">
        <v>50</v>
      </c>
      <c r="R74" s="37" t="s">
        <v>50</v>
      </c>
      <c r="S74" s="13"/>
      <c r="T74" s="72"/>
      <c r="U74" s="72"/>
      <c r="V74" s="24"/>
      <c r="W74" s="136"/>
      <c r="X74" s="137"/>
      <c r="Y74" s="137"/>
      <c r="Z74" s="31"/>
      <c r="AA74" s="31"/>
      <c r="AB74" s="16"/>
      <c r="AC74" s="76"/>
      <c r="AD74" s="76"/>
      <c r="AE74" s="16"/>
      <c r="AF74" s="16"/>
      <c r="AG74" s="16"/>
      <c r="AH74" s="16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</row>
    <row r="75" spans="1:56" ht="36">
      <c r="A75" s="119" t="s">
        <v>4</v>
      </c>
      <c r="B75" s="43">
        <v>0</v>
      </c>
      <c r="C75" s="120"/>
      <c r="D75" s="28" t="s">
        <v>55</v>
      </c>
      <c r="E75" s="28" t="s">
        <v>45</v>
      </c>
      <c r="F75" s="28" t="s">
        <v>46</v>
      </c>
      <c r="G75" s="28" t="s">
        <v>47</v>
      </c>
      <c r="H75" s="28" t="s">
        <v>48</v>
      </c>
      <c r="I75" s="28" t="s">
        <v>49</v>
      </c>
      <c r="J75" s="45" t="s">
        <v>50</v>
      </c>
      <c r="K75" s="28" t="s">
        <v>50</v>
      </c>
      <c r="L75" s="28" t="s">
        <v>50</v>
      </c>
      <c r="M75" s="28" t="s">
        <v>50</v>
      </c>
      <c r="N75" s="28" t="s">
        <v>50</v>
      </c>
      <c r="O75" s="28" t="s">
        <v>50</v>
      </c>
      <c r="P75" s="28" t="s">
        <v>50</v>
      </c>
      <c r="Q75" s="28" t="s">
        <v>50</v>
      </c>
      <c r="R75" s="28" t="s">
        <v>50</v>
      </c>
      <c r="S75" s="13"/>
      <c r="T75" s="72"/>
      <c r="U75" s="14"/>
      <c r="V75" s="16"/>
      <c r="W75" s="136"/>
      <c r="X75" s="137"/>
      <c r="Y75" s="137"/>
      <c r="Z75" s="31"/>
      <c r="AA75" s="31"/>
      <c r="AB75" s="16"/>
      <c r="AC75" s="16"/>
      <c r="AD75" s="16"/>
      <c r="AE75" s="16"/>
      <c r="AF75" s="16"/>
      <c r="AG75" s="16"/>
      <c r="AH75" s="16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</row>
    <row r="76" spans="1:56" ht="36">
      <c r="A76" s="48" t="s">
        <v>5</v>
      </c>
      <c r="B76" s="43">
        <v>33</v>
      </c>
      <c r="C76" s="120"/>
      <c r="D76" s="27" t="s">
        <v>55</v>
      </c>
      <c r="E76" s="27" t="s">
        <v>72</v>
      </c>
      <c r="F76" s="27" t="s">
        <v>46</v>
      </c>
      <c r="G76" s="27" t="s">
        <v>54</v>
      </c>
      <c r="H76" s="27" t="s">
        <v>48</v>
      </c>
      <c r="I76" s="27" t="s">
        <v>49</v>
      </c>
      <c r="J76" s="45" t="s">
        <v>50</v>
      </c>
      <c r="K76" s="28" t="s">
        <v>50</v>
      </c>
      <c r="L76" s="28" t="s">
        <v>50</v>
      </c>
      <c r="M76" s="28" t="s">
        <v>50</v>
      </c>
      <c r="N76" s="28" t="s">
        <v>50</v>
      </c>
      <c r="O76" s="28" t="s">
        <v>50</v>
      </c>
      <c r="P76" s="28" t="s">
        <v>50</v>
      </c>
      <c r="Q76" s="28" t="s">
        <v>50</v>
      </c>
      <c r="R76" s="28" t="s">
        <v>50</v>
      </c>
      <c r="S76" s="13"/>
      <c r="T76" s="72"/>
      <c r="U76" s="72"/>
      <c r="V76" s="24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</row>
    <row r="77" spans="1:56" ht="36">
      <c r="A77" s="48" t="s">
        <v>6</v>
      </c>
      <c r="B77" s="43">
        <v>67</v>
      </c>
      <c r="C77" s="120"/>
      <c r="D77" s="27" t="s">
        <v>55</v>
      </c>
      <c r="E77" s="27" t="s">
        <v>71</v>
      </c>
      <c r="F77" s="27" t="s">
        <v>96</v>
      </c>
      <c r="G77" s="27" t="s">
        <v>54</v>
      </c>
      <c r="H77" s="27" t="s">
        <v>93</v>
      </c>
      <c r="I77" s="27" t="s">
        <v>49</v>
      </c>
      <c r="J77" s="121" t="s">
        <v>50</v>
      </c>
      <c r="K77" s="27" t="s">
        <v>50</v>
      </c>
      <c r="L77" s="27" t="s">
        <v>50</v>
      </c>
      <c r="M77" s="27" t="s">
        <v>50</v>
      </c>
      <c r="N77" s="27" t="s">
        <v>50</v>
      </c>
      <c r="O77" s="27" t="s">
        <v>50</v>
      </c>
      <c r="P77" s="27" t="s">
        <v>50</v>
      </c>
      <c r="Q77" s="27" t="s">
        <v>50</v>
      </c>
      <c r="R77" s="27" t="s">
        <v>50</v>
      </c>
      <c r="S77" s="38"/>
      <c r="T77" s="72"/>
      <c r="U77" s="72"/>
      <c r="V77" s="2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</row>
    <row r="78" spans="1:56" ht="36">
      <c r="A78" s="48" t="s">
        <v>7</v>
      </c>
      <c r="B78" s="43">
        <v>0</v>
      </c>
      <c r="C78" s="122"/>
      <c r="D78" s="28" t="s">
        <v>50</v>
      </c>
      <c r="E78" s="28" t="s">
        <v>50</v>
      </c>
      <c r="F78" s="28" t="s">
        <v>50</v>
      </c>
      <c r="G78" s="28" t="s">
        <v>50</v>
      </c>
      <c r="H78" s="28" t="s">
        <v>50</v>
      </c>
      <c r="I78" s="28" t="s">
        <v>50</v>
      </c>
      <c r="J78" s="27" t="s">
        <v>50</v>
      </c>
      <c r="K78" s="27" t="s">
        <v>50</v>
      </c>
      <c r="L78" s="27" t="s">
        <v>50</v>
      </c>
      <c r="M78" s="27" t="s">
        <v>50</v>
      </c>
      <c r="N78" s="27" t="s">
        <v>50</v>
      </c>
      <c r="O78" s="27" t="s">
        <v>50</v>
      </c>
      <c r="P78" s="27" t="s">
        <v>50</v>
      </c>
      <c r="Q78" s="27" t="s">
        <v>50</v>
      </c>
      <c r="R78" s="27" t="s">
        <v>50</v>
      </c>
      <c r="S78" s="38"/>
      <c r="T78" s="72"/>
      <c r="U78" s="72"/>
      <c r="V78" s="24"/>
      <c r="W78" s="2"/>
      <c r="X78" s="31"/>
      <c r="Y78" s="31"/>
      <c r="Z78" s="4"/>
      <c r="AA78" s="4"/>
      <c r="AB78" s="4"/>
      <c r="AC78" s="4"/>
      <c r="AD78" s="4"/>
      <c r="AE78" s="5"/>
      <c r="AF78" s="5"/>
      <c r="AG78" s="135"/>
      <c r="AH78" s="135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</row>
    <row r="79" spans="1:56" ht="36">
      <c r="A79" s="48" t="s">
        <v>8</v>
      </c>
      <c r="B79" s="43">
        <v>0</v>
      </c>
      <c r="C79" s="122"/>
      <c r="D79" s="49" t="s">
        <v>50</v>
      </c>
      <c r="E79" s="49" t="s">
        <v>50</v>
      </c>
      <c r="F79" s="49" t="s">
        <v>50</v>
      </c>
      <c r="G79" s="49" t="s">
        <v>50</v>
      </c>
      <c r="H79" s="49" t="s">
        <v>50</v>
      </c>
      <c r="I79" s="49" t="s">
        <v>50</v>
      </c>
      <c r="J79" s="49" t="s">
        <v>50</v>
      </c>
      <c r="K79" s="49" t="s">
        <v>50</v>
      </c>
      <c r="L79" s="49" t="s">
        <v>50</v>
      </c>
      <c r="M79" s="49" t="s">
        <v>50</v>
      </c>
      <c r="N79" s="49" t="s">
        <v>50</v>
      </c>
      <c r="O79" s="49" t="s">
        <v>50</v>
      </c>
      <c r="P79" s="49" t="s">
        <v>50</v>
      </c>
      <c r="Q79" s="49" t="s">
        <v>50</v>
      </c>
      <c r="R79" s="49" t="s">
        <v>50</v>
      </c>
      <c r="S79" s="13"/>
      <c r="T79" s="72"/>
      <c r="U79" s="72"/>
      <c r="V79" s="24"/>
      <c r="W79" s="136"/>
      <c r="X79" s="137"/>
      <c r="Y79" s="137"/>
      <c r="Z79" s="31"/>
      <c r="AA79" s="31"/>
      <c r="AB79" s="16"/>
      <c r="AC79" s="76"/>
      <c r="AD79" s="76"/>
      <c r="AE79" s="16"/>
      <c r="AF79" s="16"/>
      <c r="AG79" s="16"/>
      <c r="AH79" s="1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</row>
    <row r="80" spans="1:56" ht="36.75" thickBot="1">
      <c r="A80" s="50" t="s">
        <v>9</v>
      </c>
      <c r="B80" s="51">
        <v>0</v>
      </c>
      <c r="C80" s="122"/>
      <c r="D80" s="52" t="s">
        <v>50</v>
      </c>
      <c r="E80" s="52" t="s">
        <v>50</v>
      </c>
      <c r="F80" s="52" t="s">
        <v>50</v>
      </c>
      <c r="G80" s="52" t="s">
        <v>50</v>
      </c>
      <c r="H80" s="52" t="s">
        <v>50</v>
      </c>
      <c r="I80" s="52" t="s">
        <v>50</v>
      </c>
      <c r="J80" s="52" t="s">
        <v>50</v>
      </c>
      <c r="K80" s="52" t="s">
        <v>50</v>
      </c>
      <c r="L80" s="52" t="s">
        <v>50</v>
      </c>
      <c r="M80" s="52" t="s">
        <v>50</v>
      </c>
      <c r="N80" s="52" t="s">
        <v>50</v>
      </c>
      <c r="O80" s="52" t="s">
        <v>50</v>
      </c>
      <c r="P80" s="52" t="s">
        <v>50</v>
      </c>
      <c r="Q80" s="52" t="s">
        <v>50</v>
      </c>
      <c r="R80" s="52" t="s">
        <v>50</v>
      </c>
      <c r="S80" s="13"/>
      <c r="T80" s="72"/>
      <c r="U80" s="72"/>
      <c r="V80" s="24"/>
      <c r="W80" s="136"/>
      <c r="X80" s="137"/>
      <c r="Y80" s="137"/>
      <c r="Z80" s="31"/>
      <c r="AA80" s="31"/>
      <c r="AB80" s="16"/>
      <c r="AC80" s="16"/>
      <c r="AD80" s="16"/>
      <c r="AE80" s="16"/>
      <c r="AF80" s="16"/>
      <c r="AG80" s="16"/>
      <c r="AH80" s="16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</row>
    <row r="81" spans="1:56" ht="17.25">
      <c r="A81" s="98"/>
      <c r="B81" s="72"/>
      <c r="C81" s="72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3"/>
      <c r="R81" s="3"/>
      <c r="S81" s="13"/>
      <c r="T81" s="72"/>
      <c r="U81" s="72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</row>
    <row r="82" spans="1:56" ht="15.75">
      <c r="A82" s="98"/>
      <c r="B82" s="97" t="s">
        <v>12</v>
      </c>
      <c r="C82" s="97"/>
      <c r="D82" s="26" t="s">
        <v>13</v>
      </c>
      <c r="E82" s="26">
        <v>675</v>
      </c>
      <c r="F82" s="26" t="s">
        <v>14</v>
      </c>
      <c r="G82" s="26">
        <v>122</v>
      </c>
      <c r="H82" s="26" t="s">
        <v>15</v>
      </c>
      <c r="I82" s="26">
        <v>67</v>
      </c>
      <c r="J82" s="26" t="s">
        <v>16</v>
      </c>
      <c r="K82" s="26">
        <v>14.5</v>
      </c>
      <c r="L82" s="24"/>
      <c r="M82" s="24"/>
      <c r="N82" s="24"/>
      <c r="O82" s="24"/>
      <c r="P82" s="24"/>
      <c r="Q82" s="3"/>
      <c r="R82" s="3"/>
      <c r="S82" s="13"/>
      <c r="T82" s="72"/>
      <c r="U82" s="14"/>
      <c r="V82" s="16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</row>
    <row r="83" spans="1:56" ht="15.75">
      <c r="A83" s="98"/>
      <c r="B83" s="97"/>
      <c r="C83" s="97"/>
      <c r="D83" s="26" t="s">
        <v>17</v>
      </c>
      <c r="E83" s="26">
        <v>234</v>
      </c>
      <c r="F83" s="26" t="s">
        <v>18</v>
      </c>
      <c r="G83" s="26">
        <v>48</v>
      </c>
      <c r="H83" s="26" t="s">
        <v>19</v>
      </c>
      <c r="I83" s="26">
        <v>0</v>
      </c>
      <c r="J83" s="26" t="s">
        <v>20</v>
      </c>
      <c r="K83" s="26">
        <v>28.2</v>
      </c>
      <c r="L83" s="24"/>
      <c r="M83" s="24"/>
      <c r="N83" s="24"/>
      <c r="O83" s="24"/>
      <c r="P83" s="24"/>
      <c r="Q83" s="3"/>
      <c r="R83" s="3"/>
      <c r="S83" s="13"/>
      <c r="T83" s="72"/>
      <c r="U83" s="72"/>
      <c r="V83" s="24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</row>
    <row r="84" spans="1:56" ht="17.25">
      <c r="A84" s="98"/>
      <c r="B84" s="72"/>
      <c r="C84" s="72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3"/>
      <c r="R84" s="3"/>
      <c r="S84" s="13"/>
      <c r="T84" s="72"/>
      <c r="U84" s="72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</row>
    <row r="85" spans="1:56" ht="7.5" customHeight="1">
      <c r="A85" s="98"/>
      <c r="B85" s="72"/>
      <c r="C85" s="72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3"/>
      <c r="R85" s="3"/>
      <c r="S85" s="13"/>
      <c r="T85" s="72"/>
      <c r="U85" s="72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</row>
    <row r="86" spans="1:56" ht="17.25" hidden="1">
      <c r="A86" s="98"/>
      <c r="B86" s="72"/>
      <c r="C86" s="72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3"/>
      <c r="R86" s="3"/>
      <c r="S86" s="13"/>
      <c r="T86" s="72"/>
      <c r="U86" s="72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</row>
    <row r="87" spans="1:56" ht="17.25" hidden="1">
      <c r="A87" s="98"/>
      <c r="B87" s="72"/>
      <c r="C87" s="72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3"/>
      <c r="R87" s="3"/>
      <c r="S87" s="7"/>
      <c r="T87" s="7"/>
      <c r="U87" s="72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</row>
    <row r="88" spans="1:56" ht="18.75" hidden="1">
      <c r="A88" s="141"/>
      <c r="B88" s="142"/>
      <c r="C88" s="143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06"/>
      <c r="P88" s="106"/>
      <c r="Q88" s="7"/>
      <c r="R88" s="7"/>
      <c r="S88" s="7"/>
      <c r="T88" s="7"/>
      <c r="U88" s="72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</row>
    <row r="89" spans="1:56" ht="15.75" hidden="1">
      <c r="A89" s="144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S89" s="7"/>
      <c r="T89" s="7"/>
      <c r="U89" s="72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</row>
    <row r="90" spans="1:56" ht="9.75" customHeight="1" thickBot="1">
      <c r="A90" s="144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S90" s="7"/>
      <c r="T90" s="7"/>
      <c r="U90" s="72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</row>
    <row r="91" spans="1:56" ht="62.25" thickBot="1">
      <c r="A91" s="230" t="s">
        <v>42</v>
      </c>
      <c r="B91" s="231"/>
      <c r="C91" s="1"/>
      <c r="D91" s="257" t="s">
        <v>97</v>
      </c>
      <c r="E91" s="258"/>
      <c r="F91" s="258"/>
      <c r="G91" s="258"/>
      <c r="H91" s="145"/>
      <c r="I91" s="259">
        <v>284.89999999999998</v>
      </c>
      <c r="J91" s="259"/>
      <c r="K91" s="260">
        <v>1404.9</v>
      </c>
      <c r="L91" s="260"/>
      <c r="M91" s="260"/>
      <c r="N91" s="260"/>
      <c r="O91" s="260"/>
      <c r="P91" s="261"/>
      <c r="Q91" s="247" t="s">
        <v>36</v>
      </c>
      <c r="R91" s="248"/>
      <c r="S91" s="2"/>
      <c r="T91" s="3">
        <f>IF(K91&gt;0,3,"")</f>
        <v>3</v>
      </c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111"/>
      <c r="AG91" s="111"/>
      <c r="AH91" s="24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</row>
    <row r="92" spans="1:56" ht="24.75" customHeight="1">
      <c r="A92" s="9"/>
      <c r="B92" s="10"/>
      <c r="C92" s="10"/>
      <c r="D92" s="11"/>
      <c r="E92" s="11"/>
      <c r="F92" s="11"/>
      <c r="G92" s="11"/>
      <c r="H92" s="11"/>
      <c r="I92" s="11"/>
      <c r="J92" s="11"/>
      <c r="K92" s="11"/>
      <c r="L92" s="244" t="s">
        <v>1</v>
      </c>
      <c r="M92" s="244"/>
      <c r="N92" s="244"/>
      <c r="O92" s="11"/>
      <c r="P92" s="11"/>
      <c r="Q92" s="12"/>
      <c r="R92" s="12"/>
      <c r="S92" s="13"/>
      <c r="T92" s="14"/>
      <c r="U92" s="14"/>
      <c r="V92" s="16"/>
      <c r="W92" s="16"/>
      <c r="X92" s="3"/>
      <c r="Y92" s="16"/>
      <c r="Z92" s="16"/>
      <c r="AA92" s="16"/>
      <c r="AB92" s="16"/>
      <c r="AC92" s="16"/>
      <c r="AD92" s="16"/>
      <c r="AE92" s="16"/>
      <c r="AF92" s="16"/>
      <c r="AG92" s="16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</row>
    <row r="93" spans="1:56" ht="36">
      <c r="A93" s="114" t="s">
        <v>2</v>
      </c>
      <c r="B93" s="18">
        <v>0</v>
      </c>
      <c r="C93" s="19"/>
      <c r="D93" s="20" t="s">
        <v>44</v>
      </c>
      <c r="E93" s="20" t="s">
        <v>45</v>
      </c>
      <c r="F93" s="20" t="s">
        <v>46</v>
      </c>
      <c r="G93" s="20" t="s">
        <v>47</v>
      </c>
      <c r="H93" s="20" t="s">
        <v>48</v>
      </c>
      <c r="I93" s="20" t="s">
        <v>49</v>
      </c>
      <c r="J93" s="71" t="s">
        <v>50</v>
      </c>
      <c r="K93" s="20" t="s">
        <v>50</v>
      </c>
      <c r="L93" s="20" t="s">
        <v>50</v>
      </c>
      <c r="M93" s="20" t="s">
        <v>50</v>
      </c>
      <c r="N93" s="20" t="s">
        <v>50</v>
      </c>
      <c r="O93" s="20" t="s">
        <v>50</v>
      </c>
      <c r="P93" s="20" t="s">
        <v>50</v>
      </c>
      <c r="Q93" s="20" t="s">
        <v>50</v>
      </c>
      <c r="R93" s="20"/>
      <c r="S93" s="13"/>
      <c r="T93" s="14"/>
      <c r="U93" s="14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</row>
    <row r="94" spans="1:56" ht="17.25" customHeight="1" thickBot="1">
      <c r="A94" s="27"/>
      <c r="B94" s="27"/>
      <c r="C94" s="34"/>
      <c r="D94" s="27"/>
      <c r="E94" s="27"/>
      <c r="F94" s="27"/>
      <c r="G94" s="27"/>
      <c r="H94" s="27"/>
      <c r="I94" s="27"/>
      <c r="J94" s="27"/>
      <c r="K94" s="36"/>
      <c r="L94" s="36"/>
      <c r="M94" s="36"/>
      <c r="N94" s="36"/>
      <c r="O94" s="146" t="e">
        <v>#VALUE!</v>
      </c>
      <c r="P94" s="146" t="e">
        <v>#VALUE!</v>
      </c>
      <c r="Q94" s="147" t="s">
        <v>50</v>
      </c>
      <c r="R94" s="148"/>
      <c r="S94" s="13"/>
      <c r="T94" s="24"/>
      <c r="U94" s="3"/>
      <c r="V94" s="112"/>
      <c r="W94" s="149"/>
      <c r="X94" s="149"/>
      <c r="Y94" s="149"/>
      <c r="Z94" s="149"/>
      <c r="AA94" s="149"/>
      <c r="AB94" s="112"/>
      <c r="AC94" s="112"/>
      <c r="AD94" s="112"/>
      <c r="AE94" s="112"/>
      <c r="AF94" s="112"/>
      <c r="AG94" s="112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</row>
    <row r="95" spans="1:56" ht="36">
      <c r="A95" s="150" t="s">
        <v>3</v>
      </c>
      <c r="B95" s="116">
        <v>175</v>
      </c>
      <c r="C95" s="151"/>
      <c r="D95" s="27" t="s">
        <v>98</v>
      </c>
      <c r="E95" s="27" t="s">
        <v>82</v>
      </c>
      <c r="F95" s="27" t="s">
        <v>83</v>
      </c>
      <c r="G95" s="27" t="s">
        <v>47</v>
      </c>
      <c r="H95" s="27" t="s">
        <v>48</v>
      </c>
      <c r="I95" s="27" t="s">
        <v>49</v>
      </c>
      <c r="J95" s="79" t="s">
        <v>50</v>
      </c>
      <c r="K95" s="37" t="s">
        <v>50</v>
      </c>
      <c r="L95" s="37" t="s">
        <v>50</v>
      </c>
      <c r="M95" s="37" t="s">
        <v>50</v>
      </c>
      <c r="N95" s="37" t="s">
        <v>50</v>
      </c>
      <c r="O95" s="146" t="e">
        <v>#VALUE!</v>
      </c>
      <c r="P95" s="146" t="e">
        <v>#VALUE!</v>
      </c>
      <c r="Q95" s="147" t="s">
        <v>50</v>
      </c>
      <c r="R95" s="148"/>
      <c r="S95" s="29"/>
      <c r="T95" s="24"/>
      <c r="U95" s="3"/>
      <c r="V95" s="149"/>
      <c r="W95" s="118"/>
      <c r="X95" s="118"/>
      <c r="Y95" s="118"/>
      <c r="Z95" s="118"/>
      <c r="AA95" s="118"/>
      <c r="AB95" s="112"/>
      <c r="AC95" s="112"/>
      <c r="AD95" s="112"/>
      <c r="AE95" s="112"/>
      <c r="AF95" s="112"/>
      <c r="AG95" s="112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</row>
    <row r="96" spans="1:56" ht="36">
      <c r="A96" s="152" t="s">
        <v>4</v>
      </c>
      <c r="B96" s="43">
        <v>77</v>
      </c>
      <c r="C96" s="122"/>
      <c r="D96" s="28" t="s">
        <v>92</v>
      </c>
      <c r="E96" s="28" t="s">
        <v>72</v>
      </c>
      <c r="F96" s="28" t="s">
        <v>83</v>
      </c>
      <c r="G96" s="28" t="s">
        <v>47</v>
      </c>
      <c r="H96" s="28" t="s">
        <v>67</v>
      </c>
      <c r="I96" s="28" t="s">
        <v>49</v>
      </c>
      <c r="J96" s="45" t="s">
        <v>50</v>
      </c>
      <c r="K96" s="28" t="s">
        <v>50</v>
      </c>
      <c r="L96" s="28" t="s">
        <v>50</v>
      </c>
      <c r="M96" s="28" t="s">
        <v>50</v>
      </c>
      <c r="N96" s="28" t="s">
        <v>50</v>
      </c>
      <c r="O96" s="146" t="e">
        <v>#VALUE!</v>
      </c>
      <c r="P96" s="146" t="e">
        <v>#VALUE!</v>
      </c>
      <c r="Q96" s="147" t="s">
        <v>50</v>
      </c>
      <c r="R96" s="148"/>
      <c r="S96" s="38"/>
      <c r="T96" s="24"/>
      <c r="U96" s="40"/>
      <c r="V96" s="118"/>
      <c r="W96" s="118"/>
      <c r="X96" s="118"/>
      <c r="Y96" s="118"/>
      <c r="Z96" s="118"/>
      <c r="AA96" s="118"/>
      <c r="AB96" s="112"/>
      <c r="AC96" s="112"/>
      <c r="AD96" s="112"/>
      <c r="AE96" s="112"/>
      <c r="AF96" s="112"/>
      <c r="AG96" s="112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</row>
    <row r="97" spans="1:56" ht="36">
      <c r="A97" s="153" t="s">
        <v>5</v>
      </c>
      <c r="B97" s="43">
        <v>0</v>
      </c>
      <c r="C97" s="122"/>
      <c r="D97" s="27" t="s">
        <v>55</v>
      </c>
      <c r="E97" s="27" t="s">
        <v>45</v>
      </c>
      <c r="F97" s="27" t="s">
        <v>46</v>
      </c>
      <c r="G97" s="27" t="s">
        <v>47</v>
      </c>
      <c r="H97" s="27" t="s">
        <v>48</v>
      </c>
      <c r="I97" s="27" t="s">
        <v>49</v>
      </c>
      <c r="J97" s="45" t="s">
        <v>50</v>
      </c>
      <c r="K97" s="28" t="s">
        <v>50</v>
      </c>
      <c r="L97" s="28" t="s">
        <v>50</v>
      </c>
      <c r="M97" s="28" t="s">
        <v>50</v>
      </c>
      <c r="N97" s="28" t="s">
        <v>50</v>
      </c>
      <c r="O97" s="146" t="e">
        <v>#VALUE!</v>
      </c>
      <c r="P97" s="146" t="e">
        <v>#VALUE!</v>
      </c>
      <c r="Q97" s="147" t="s">
        <v>50</v>
      </c>
      <c r="R97" s="148"/>
      <c r="S97" s="38"/>
      <c r="T97" s="24"/>
      <c r="U97" s="40"/>
      <c r="V97" s="118"/>
      <c r="W97" s="118"/>
      <c r="X97" s="118"/>
      <c r="Y97" s="118"/>
      <c r="Z97" s="118"/>
      <c r="AA97" s="118"/>
      <c r="AB97" s="112"/>
      <c r="AC97" s="112"/>
      <c r="AD97" s="112"/>
      <c r="AE97" s="112"/>
      <c r="AF97" s="112"/>
      <c r="AG97" s="112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</row>
    <row r="98" spans="1:56" ht="36">
      <c r="A98" s="48" t="s">
        <v>6</v>
      </c>
      <c r="B98" s="43">
        <v>0</v>
      </c>
      <c r="C98" s="122"/>
      <c r="D98" s="27" t="s">
        <v>55</v>
      </c>
      <c r="E98" s="27" t="s">
        <v>45</v>
      </c>
      <c r="F98" s="27" t="s">
        <v>46</v>
      </c>
      <c r="G98" s="27" t="s">
        <v>47</v>
      </c>
      <c r="H98" s="27" t="s">
        <v>48</v>
      </c>
      <c r="I98" s="27" t="s">
        <v>49</v>
      </c>
      <c r="J98" s="121" t="s">
        <v>50</v>
      </c>
      <c r="K98" s="27" t="s">
        <v>50</v>
      </c>
      <c r="L98" s="27" t="s">
        <v>50</v>
      </c>
      <c r="M98" s="27" t="s">
        <v>50</v>
      </c>
      <c r="N98" s="27" t="s">
        <v>50</v>
      </c>
      <c r="O98" s="27" t="s">
        <v>50</v>
      </c>
      <c r="P98" s="27" t="s">
        <v>50</v>
      </c>
      <c r="Q98" s="27" t="s">
        <v>50</v>
      </c>
      <c r="R98" s="27" t="s">
        <v>50</v>
      </c>
      <c r="S98" s="38"/>
      <c r="T98" s="24"/>
      <c r="U98" s="40"/>
      <c r="V98" s="118"/>
      <c r="W98" s="118"/>
      <c r="X98" s="118"/>
      <c r="Y98" s="118"/>
      <c r="Z98" s="118"/>
      <c r="AA98" s="118"/>
      <c r="AB98" s="112"/>
      <c r="AC98" s="112"/>
      <c r="AD98" s="112"/>
      <c r="AE98" s="112"/>
      <c r="AF98" s="112"/>
      <c r="AG98" s="112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</row>
    <row r="99" spans="1:56" ht="36">
      <c r="A99" s="48" t="s">
        <v>7</v>
      </c>
      <c r="B99" s="43">
        <v>2</v>
      </c>
      <c r="C99" s="122"/>
      <c r="D99" s="28" t="s">
        <v>67</v>
      </c>
      <c r="E99" s="28" t="s">
        <v>58</v>
      </c>
      <c r="F99" s="28" t="s">
        <v>58</v>
      </c>
      <c r="G99" s="28" t="s">
        <v>58</v>
      </c>
      <c r="H99" s="28" t="s">
        <v>58</v>
      </c>
      <c r="I99" s="28" t="s">
        <v>58</v>
      </c>
      <c r="J99" s="27" t="s">
        <v>58</v>
      </c>
      <c r="K99" s="27" t="s">
        <v>58</v>
      </c>
      <c r="L99" s="27" t="s">
        <v>58</v>
      </c>
      <c r="M99" s="27" t="s">
        <v>58</v>
      </c>
      <c r="N99" s="27" t="s">
        <v>58</v>
      </c>
      <c r="O99" s="27" t="s">
        <v>58</v>
      </c>
      <c r="P99" s="27" t="s">
        <v>58</v>
      </c>
      <c r="Q99" s="27" t="s">
        <v>58</v>
      </c>
      <c r="R99" s="27" t="s">
        <v>58</v>
      </c>
      <c r="S99" s="38"/>
      <c r="T99" s="39"/>
      <c r="U99" s="39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</row>
    <row r="100" spans="1:56" ht="36">
      <c r="A100" s="48" t="s">
        <v>8</v>
      </c>
      <c r="B100" s="43">
        <v>17.399999999999995</v>
      </c>
      <c r="C100" s="122"/>
      <c r="D100" s="49" t="s">
        <v>99</v>
      </c>
      <c r="E100" s="49" t="s">
        <v>73</v>
      </c>
      <c r="F100" s="49" t="s">
        <v>93</v>
      </c>
      <c r="G100" s="49" t="s">
        <v>100</v>
      </c>
      <c r="H100" s="49" t="s">
        <v>101</v>
      </c>
      <c r="I100" s="49" t="s">
        <v>62</v>
      </c>
      <c r="J100" s="49" t="s">
        <v>102</v>
      </c>
      <c r="K100" s="49" t="s">
        <v>102</v>
      </c>
      <c r="L100" s="49" t="s">
        <v>102</v>
      </c>
      <c r="M100" s="49" t="s">
        <v>102</v>
      </c>
      <c r="N100" s="49" t="s">
        <v>102</v>
      </c>
      <c r="O100" s="49" t="s">
        <v>102</v>
      </c>
      <c r="P100" s="49" t="s">
        <v>102</v>
      </c>
      <c r="Q100" s="49" t="s">
        <v>102</v>
      </c>
      <c r="R100" s="49" t="s">
        <v>102</v>
      </c>
      <c r="S100" s="38"/>
      <c r="T100" s="39"/>
      <c r="U100" s="39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</row>
    <row r="101" spans="1:56" ht="36.75" thickBot="1">
      <c r="A101" s="50" t="s">
        <v>9</v>
      </c>
      <c r="B101" s="51">
        <v>13.5</v>
      </c>
      <c r="C101" s="122"/>
      <c r="D101" s="52" t="s">
        <v>65</v>
      </c>
      <c r="E101" s="52" t="s">
        <v>103</v>
      </c>
      <c r="F101" s="52" t="s">
        <v>104</v>
      </c>
      <c r="G101" s="52" t="s">
        <v>105</v>
      </c>
      <c r="H101" s="52" t="s">
        <v>86</v>
      </c>
      <c r="I101" s="52" t="s">
        <v>106</v>
      </c>
      <c r="J101" s="52" t="s">
        <v>107</v>
      </c>
      <c r="K101" s="52" t="s">
        <v>107</v>
      </c>
      <c r="L101" s="52" t="s">
        <v>107</v>
      </c>
      <c r="M101" s="52" t="s">
        <v>107</v>
      </c>
      <c r="N101" s="52" t="s">
        <v>107</v>
      </c>
      <c r="O101" s="52" t="s">
        <v>107</v>
      </c>
      <c r="P101" s="52" t="s">
        <v>107</v>
      </c>
      <c r="Q101" s="52" t="s">
        <v>107</v>
      </c>
      <c r="R101" s="52" t="s">
        <v>107</v>
      </c>
      <c r="S101" s="38"/>
      <c r="T101" s="39"/>
      <c r="U101" s="39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</row>
    <row r="102" spans="1:56" ht="17.25">
      <c r="A102" s="124"/>
      <c r="B102" s="125"/>
      <c r="C102" s="125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127"/>
      <c r="P102" s="127"/>
      <c r="Q102" s="128"/>
      <c r="R102" s="128"/>
      <c r="S102" s="38"/>
      <c r="T102" s="39"/>
      <c r="U102" s="39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</row>
    <row r="103" spans="1:56" ht="29.25">
      <c r="A103" s="154" t="e">
        <v>#NAME?</v>
      </c>
      <c r="B103" s="130"/>
      <c r="C103" s="155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156"/>
      <c r="P103" s="156"/>
      <c r="Q103" s="157"/>
      <c r="R103" s="158"/>
      <c r="S103" s="55"/>
      <c r="T103" s="39"/>
      <c r="U103" s="39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</row>
    <row r="104" spans="1:56" ht="27" customHeight="1" thickBot="1">
      <c r="A104" s="58"/>
      <c r="B104" s="159"/>
      <c r="C104" s="159"/>
      <c r="D104" s="160"/>
      <c r="E104" s="161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55"/>
      <c r="T104" s="39"/>
      <c r="U104" s="39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</row>
    <row r="105" spans="1:56" ht="23.25" hidden="1">
      <c r="A105" s="163"/>
      <c r="B105" s="155"/>
      <c r="C105" s="155"/>
      <c r="D105" s="164"/>
      <c r="E105" s="165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7"/>
      <c r="R105" s="158"/>
      <c r="S105" s="38"/>
      <c r="T105" s="66"/>
      <c r="U105" s="6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</row>
    <row r="106" spans="1:56" ht="31.5" hidden="1" customHeight="1">
      <c r="A106" s="166"/>
      <c r="B106" s="166"/>
      <c r="C106" s="1"/>
      <c r="D106" s="167"/>
      <c r="E106" s="167"/>
      <c r="F106" s="167"/>
      <c r="G106" s="167"/>
      <c r="H106" s="168"/>
      <c r="I106" s="169"/>
      <c r="J106" s="169"/>
      <c r="K106" s="170"/>
      <c r="L106" s="170"/>
      <c r="M106" s="170"/>
      <c r="N106" s="170"/>
      <c r="O106" s="170"/>
      <c r="P106" s="170"/>
      <c r="Q106" s="157"/>
      <c r="R106" s="158"/>
      <c r="S106" s="13"/>
      <c r="T106" s="72"/>
      <c r="U106" s="6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</row>
    <row r="107" spans="1:56" ht="36">
      <c r="A107" s="9"/>
      <c r="B107" s="10"/>
      <c r="C107" s="10"/>
      <c r="D107" s="11"/>
      <c r="E107" s="11"/>
      <c r="F107" s="11"/>
      <c r="G107" s="11"/>
      <c r="H107" s="11"/>
      <c r="I107" s="11"/>
      <c r="J107" s="11"/>
      <c r="K107" s="11"/>
      <c r="L107" s="229" t="s">
        <v>37</v>
      </c>
      <c r="M107" s="229"/>
      <c r="N107" s="229"/>
      <c r="O107" s="11"/>
      <c r="P107" s="11"/>
      <c r="Q107" s="25"/>
      <c r="R107" s="158"/>
      <c r="S107" s="13"/>
      <c r="T107" s="72"/>
      <c r="U107" s="14"/>
      <c r="V107" s="73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</row>
    <row r="108" spans="1:56" ht="36">
      <c r="A108" s="114" t="s">
        <v>2</v>
      </c>
      <c r="B108" s="18">
        <v>0</v>
      </c>
      <c r="C108" s="19"/>
      <c r="D108" s="20" t="s">
        <v>44</v>
      </c>
      <c r="E108" s="20" t="s">
        <v>45</v>
      </c>
      <c r="F108" s="20" t="s">
        <v>46</v>
      </c>
      <c r="G108" s="20" t="s">
        <v>47</v>
      </c>
      <c r="H108" s="20" t="s">
        <v>48</v>
      </c>
      <c r="I108" s="20" t="s">
        <v>49</v>
      </c>
      <c r="J108" s="71" t="s">
        <v>50</v>
      </c>
      <c r="K108" s="20" t="s">
        <v>50</v>
      </c>
      <c r="L108" s="20" t="s">
        <v>50</v>
      </c>
      <c r="M108" s="20" t="s">
        <v>50</v>
      </c>
      <c r="N108" s="20" t="s">
        <v>50</v>
      </c>
      <c r="O108" s="20" t="s">
        <v>50</v>
      </c>
      <c r="P108" s="20" t="s">
        <v>50</v>
      </c>
      <c r="Q108" s="20" t="s">
        <v>50</v>
      </c>
      <c r="R108" s="20" t="s">
        <v>50</v>
      </c>
      <c r="S108" s="13"/>
      <c r="T108" s="72"/>
      <c r="U108" s="14"/>
      <c r="V108" s="73"/>
      <c r="W108" s="2"/>
      <c r="X108" s="31"/>
      <c r="Y108" s="31"/>
      <c r="Z108" s="4"/>
      <c r="AA108" s="4"/>
      <c r="AB108" s="4"/>
      <c r="AC108" s="4"/>
      <c r="AD108" s="4"/>
      <c r="AE108" s="5"/>
      <c r="AF108" s="5"/>
      <c r="AG108" s="135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</row>
    <row r="109" spans="1:56" ht="21.75" customHeight="1" thickBot="1">
      <c r="A109" s="27"/>
      <c r="B109" s="27"/>
      <c r="C109" s="34"/>
      <c r="D109" s="27"/>
      <c r="E109" s="27"/>
      <c r="F109" s="27"/>
      <c r="G109" s="27"/>
      <c r="H109" s="27"/>
      <c r="I109" s="27"/>
      <c r="J109" s="27"/>
      <c r="K109" s="27"/>
      <c r="L109" s="36"/>
      <c r="M109" s="36"/>
      <c r="N109" s="36"/>
      <c r="O109" s="36"/>
      <c r="P109" s="36"/>
      <c r="Q109" s="36"/>
      <c r="R109" s="36"/>
      <c r="S109" s="13"/>
      <c r="T109" s="72"/>
      <c r="U109" s="14"/>
      <c r="V109" s="73"/>
      <c r="W109" s="136"/>
      <c r="X109" s="137"/>
      <c r="Y109" s="137"/>
      <c r="Z109" s="31"/>
      <c r="AA109" s="31"/>
      <c r="AB109" s="16"/>
      <c r="AC109" s="76"/>
      <c r="AD109" s="76"/>
      <c r="AE109" s="16"/>
      <c r="AF109" s="16"/>
      <c r="AG109" s="16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</row>
    <row r="110" spans="1:56" ht="36">
      <c r="A110" s="150" t="s">
        <v>3</v>
      </c>
      <c r="B110" s="116">
        <v>72</v>
      </c>
      <c r="C110" s="151"/>
      <c r="D110" s="27" t="s">
        <v>108</v>
      </c>
      <c r="E110" s="27" t="s">
        <v>94</v>
      </c>
      <c r="F110" s="27" t="s">
        <v>53</v>
      </c>
      <c r="G110" s="27" t="s">
        <v>47</v>
      </c>
      <c r="H110" s="27" t="s">
        <v>67</v>
      </c>
      <c r="I110" s="27" t="s">
        <v>49</v>
      </c>
      <c r="J110" s="45" t="s">
        <v>50</v>
      </c>
      <c r="K110" s="28" t="s">
        <v>50</v>
      </c>
      <c r="L110" s="28" t="s">
        <v>50</v>
      </c>
      <c r="M110" s="28" t="s">
        <v>50</v>
      </c>
      <c r="N110" s="28" t="s">
        <v>50</v>
      </c>
      <c r="O110" s="28" t="s">
        <v>50</v>
      </c>
      <c r="P110" s="28" t="s">
        <v>50</v>
      </c>
      <c r="Q110" s="28" t="s">
        <v>50</v>
      </c>
      <c r="R110" s="28" t="s">
        <v>50</v>
      </c>
      <c r="S110" s="13"/>
      <c r="T110" s="72"/>
      <c r="U110" s="14"/>
      <c r="V110" s="73"/>
      <c r="W110" s="136"/>
      <c r="X110" s="137"/>
      <c r="Y110" s="137"/>
      <c r="Z110" s="31"/>
      <c r="AA110" s="31"/>
      <c r="AB110" s="16"/>
      <c r="AC110" s="16"/>
      <c r="AD110" s="16"/>
      <c r="AE110" s="16"/>
      <c r="AF110" s="16"/>
      <c r="AG110" s="16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</row>
    <row r="111" spans="1:56" ht="36">
      <c r="A111" s="152" t="s">
        <v>4</v>
      </c>
      <c r="B111" s="43">
        <v>43</v>
      </c>
      <c r="C111" s="122"/>
      <c r="D111" s="28" t="s">
        <v>92</v>
      </c>
      <c r="E111" s="28" t="s">
        <v>71</v>
      </c>
      <c r="F111" s="28" t="s">
        <v>53</v>
      </c>
      <c r="G111" s="28" t="s">
        <v>54</v>
      </c>
      <c r="H111" s="28" t="s">
        <v>48</v>
      </c>
      <c r="I111" s="28" t="s">
        <v>49</v>
      </c>
      <c r="J111" s="46" t="s">
        <v>50</v>
      </c>
      <c r="K111" s="36" t="s">
        <v>50</v>
      </c>
      <c r="L111" s="36" t="s">
        <v>50</v>
      </c>
      <c r="M111" s="36" t="s">
        <v>50</v>
      </c>
      <c r="N111" s="36" t="s">
        <v>50</v>
      </c>
      <c r="O111" s="36" t="s">
        <v>50</v>
      </c>
      <c r="P111" s="36" t="s">
        <v>50</v>
      </c>
      <c r="Q111" s="36" t="s">
        <v>50</v>
      </c>
      <c r="R111" s="36" t="s">
        <v>50</v>
      </c>
      <c r="S111" s="13"/>
      <c r="T111" s="72"/>
      <c r="U111" s="14"/>
      <c r="V111" s="73"/>
      <c r="W111" s="74"/>
      <c r="X111" s="74"/>
      <c r="Y111" s="75"/>
      <c r="Z111" s="75"/>
      <c r="AA111" s="76"/>
      <c r="AB111" s="76"/>
      <c r="AC111" s="76"/>
      <c r="AD111" s="76"/>
      <c r="AE111" s="76"/>
      <c r="AF111" s="76"/>
      <c r="AG111" s="6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</row>
    <row r="112" spans="1:56" ht="36">
      <c r="A112" s="153" t="s">
        <v>5</v>
      </c>
      <c r="B112" s="43">
        <v>21</v>
      </c>
      <c r="C112" s="122"/>
      <c r="D112" s="27" t="s">
        <v>55</v>
      </c>
      <c r="E112" s="27" t="s">
        <v>71</v>
      </c>
      <c r="F112" s="27" t="s">
        <v>73</v>
      </c>
      <c r="G112" s="27" t="s">
        <v>47</v>
      </c>
      <c r="H112" s="27" t="s">
        <v>103</v>
      </c>
      <c r="I112" s="27" t="s">
        <v>49</v>
      </c>
      <c r="J112" s="45" t="s">
        <v>50</v>
      </c>
      <c r="K112" s="28" t="s">
        <v>50</v>
      </c>
      <c r="L112" s="28" t="s">
        <v>50</v>
      </c>
      <c r="M112" s="28" t="s">
        <v>50</v>
      </c>
      <c r="N112" s="28" t="s">
        <v>50</v>
      </c>
      <c r="O112" s="28" t="s">
        <v>50</v>
      </c>
      <c r="P112" s="28" t="s">
        <v>50</v>
      </c>
      <c r="Q112" s="28" t="s">
        <v>50</v>
      </c>
      <c r="R112" s="28" t="s">
        <v>50</v>
      </c>
      <c r="S112" s="38"/>
      <c r="T112" s="89"/>
      <c r="U112" s="14"/>
      <c r="V112" s="2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</row>
    <row r="113" spans="1:56" ht="36.75" thickBot="1">
      <c r="A113" s="171" t="s">
        <v>6</v>
      </c>
      <c r="B113" s="172">
        <v>0</v>
      </c>
      <c r="C113" s="122"/>
      <c r="D113" s="36" t="s">
        <v>55</v>
      </c>
      <c r="E113" s="36" t="s">
        <v>45</v>
      </c>
      <c r="F113" s="36" t="s">
        <v>46</v>
      </c>
      <c r="G113" s="36" t="s">
        <v>47</v>
      </c>
      <c r="H113" s="36" t="s">
        <v>48</v>
      </c>
      <c r="I113" s="36" t="s">
        <v>49</v>
      </c>
      <c r="J113" s="45" t="s">
        <v>50</v>
      </c>
      <c r="K113" s="28" t="s">
        <v>50</v>
      </c>
      <c r="L113" s="28" t="s">
        <v>50</v>
      </c>
      <c r="M113" s="28" t="s">
        <v>50</v>
      </c>
      <c r="N113" s="28" t="s">
        <v>50</v>
      </c>
      <c r="O113" s="28" t="s">
        <v>50</v>
      </c>
      <c r="P113" s="28" t="s">
        <v>50</v>
      </c>
      <c r="Q113" s="28" t="s">
        <v>50</v>
      </c>
      <c r="R113" s="28" t="s">
        <v>50</v>
      </c>
      <c r="S113" s="38"/>
      <c r="T113" s="72"/>
      <c r="U113" s="86"/>
      <c r="V113" s="16"/>
      <c r="W113" s="2"/>
      <c r="X113" s="31"/>
      <c r="Y113" s="31"/>
      <c r="Z113" s="4"/>
      <c r="AA113" s="4"/>
      <c r="AB113" s="4"/>
      <c r="AC113" s="4"/>
      <c r="AD113" s="4"/>
      <c r="AE113" s="5"/>
      <c r="AF113" s="5"/>
      <c r="AG113" s="135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</row>
    <row r="114" spans="1:56" ht="41.25" thickBot="1">
      <c r="A114" s="173" t="e">
        <v>#NAME?</v>
      </c>
      <c r="B114" s="174"/>
      <c r="C114" s="174"/>
      <c r="D114" s="175"/>
      <c r="E114" s="37"/>
      <c r="F114" s="37"/>
      <c r="G114" s="37"/>
      <c r="H114" s="37"/>
      <c r="I114" s="37"/>
      <c r="J114" s="36"/>
      <c r="K114" s="36"/>
      <c r="L114" s="36"/>
      <c r="M114" s="36"/>
      <c r="N114" s="36"/>
      <c r="O114" s="176"/>
      <c r="P114" s="177"/>
      <c r="Q114" s="25"/>
      <c r="R114" s="25"/>
      <c r="S114" s="13"/>
      <c r="T114" s="72"/>
      <c r="U114" s="89"/>
      <c r="V114" s="24"/>
      <c r="W114" s="136"/>
      <c r="X114" s="137"/>
      <c r="Y114" s="137"/>
      <c r="Z114" s="31"/>
      <c r="AA114" s="31"/>
      <c r="AB114" s="16"/>
      <c r="AC114" s="76"/>
      <c r="AD114" s="76"/>
      <c r="AE114" s="16"/>
      <c r="AF114" s="16"/>
      <c r="AG114" s="16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</row>
    <row r="115" spans="1:56" ht="25.5" customHeight="1" thickBot="1">
      <c r="A115" s="178"/>
      <c r="B115" s="179"/>
      <c r="C115" s="179"/>
      <c r="D115" s="180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3"/>
      <c r="T115" s="72"/>
      <c r="U115" s="72"/>
      <c r="V115" s="24"/>
      <c r="W115" s="136"/>
      <c r="X115" s="137"/>
      <c r="Y115" s="137"/>
      <c r="Z115" s="31"/>
      <c r="AA115" s="31"/>
      <c r="AB115" s="16"/>
      <c r="AC115" s="16"/>
      <c r="AD115" s="16"/>
      <c r="AE115" s="16"/>
      <c r="AF115" s="16"/>
      <c r="AG115" s="16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</row>
    <row r="116" spans="1:56" ht="62.25" hidden="1" thickBot="1">
      <c r="A116" s="249"/>
      <c r="B116" s="250"/>
      <c r="C116" s="1"/>
      <c r="D116" s="251"/>
      <c r="E116" s="252"/>
      <c r="F116" s="252"/>
      <c r="G116" s="252"/>
      <c r="H116" s="182"/>
      <c r="I116" s="253"/>
      <c r="J116" s="253"/>
      <c r="K116" s="254"/>
      <c r="L116" s="254"/>
      <c r="M116" s="254"/>
      <c r="N116" s="254"/>
      <c r="O116" s="255"/>
      <c r="P116" s="256"/>
      <c r="Q116" s="3"/>
      <c r="R116" s="3"/>
      <c r="S116" s="13"/>
      <c r="T116" s="72"/>
      <c r="U116" s="72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</row>
    <row r="117" spans="1:56" ht="36">
      <c r="A117" s="9"/>
      <c r="B117" s="10"/>
      <c r="C117" s="10"/>
      <c r="D117" s="11"/>
      <c r="E117" s="11"/>
      <c r="F117" s="11"/>
      <c r="G117" s="11"/>
      <c r="H117" s="11"/>
      <c r="I117" s="11"/>
      <c r="J117" s="11"/>
      <c r="K117" s="11"/>
      <c r="L117" s="244" t="s">
        <v>11</v>
      </c>
      <c r="M117" s="244"/>
      <c r="N117" s="244"/>
      <c r="O117" s="11"/>
      <c r="P117" s="11"/>
      <c r="Q117" s="25"/>
      <c r="R117" s="25"/>
      <c r="S117" s="13"/>
      <c r="T117" s="72"/>
      <c r="U117" s="72"/>
      <c r="V117" s="2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</row>
    <row r="118" spans="1:56" ht="36">
      <c r="A118" s="114" t="s">
        <v>2</v>
      </c>
      <c r="B118" s="18">
        <v>515</v>
      </c>
      <c r="C118" s="19"/>
      <c r="D118" s="20" t="s">
        <v>109</v>
      </c>
      <c r="E118" s="20" t="s">
        <v>110</v>
      </c>
      <c r="F118" s="20" t="s">
        <v>46</v>
      </c>
      <c r="G118" s="20" t="s">
        <v>47</v>
      </c>
      <c r="H118" s="20" t="s">
        <v>48</v>
      </c>
      <c r="I118" s="20" t="s">
        <v>49</v>
      </c>
      <c r="J118" s="71" t="s">
        <v>50</v>
      </c>
      <c r="K118" s="20" t="s">
        <v>50</v>
      </c>
      <c r="L118" s="20" t="s">
        <v>50</v>
      </c>
      <c r="M118" s="20" t="s">
        <v>50</v>
      </c>
      <c r="N118" s="20" t="s">
        <v>50</v>
      </c>
      <c r="O118" s="20" t="s">
        <v>50</v>
      </c>
      <c r="P118" s="20" t="s">
        <v>50</v>
      </c>
      <c r="Q118" s="20" t="s">
        <v>50</v>
      </c>
      <c r="R118" s="20" t="s">
        <v>50</v>
      </c>
      <c r="S118" s="13"/>
      <c r="T118" s="72"/>
      <c r="U118" s="72"/>
      <c r="V118" s="24"/>
      <c r="W118" s="2"/>
      <c r="X118" s="31"/>
      <c r="Y118" s="31"/>
      <c r="Z118" s="4"/>
      <c r="AA118" s="4"/>
      <c r="AB118" s="4"/>
      <c r="AC118" s="4"/>
      <c r="AD118" s="4"/>
      <c r="AE118" s="5"/>
      <c r="AF118" s="5"/>
      <c r="AG118" s="135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</row>
    <row r="119" spans="1:56" ht="19.5" customHeight="1" thickBot="1">
      <c r="A119" s="27"/>
      <c r="B119" s="27"/>
      <c r="C119" s="34"/>
      <c r="D119" s="27"/>
      <c r="E119" s="27"/>
      <c r="F119" s="27"/>
      <c r="G119" s="27"/>
      <c r="H119" s="27"/>
      <c r="I119" s="27"/>
      <c r="J119" s="36"/>
      <c r="K119" s="36"/>
      <c r="L119" s="36"/>
      <c r="M119" s="36"/>
      <c r="N119" s="36"/>
      <c r="O119" s="36"/>
      <c r="P119" s="36"/>
      <c r="Q119" s="36"/>
      <c r="R119" s="36"/>
      <c r="S119" s="13"/>
      <c r="T119" s="72"/>
      <c r="U119" s="72"/>
      <c r="V119" s="24"/>
      <c r="W119" s="136"/>
      <c r="X119" s="137"/>
      <c r="Y119" s="137"/>
      <c r="Z119" s="31"/>
      <c r="AA119" s="31"/>
      <c r="AB119" s="16"/>
      <c r="AC119" s="76"/>
      <c r="AD119" s="76"/>
      <c r="AE119" s="16"/>
      <c r="AF119" s="16"/>
      <c r="AG119" s="16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</row>
    <row r="120" spans="1:56" ht="36">
      <c r="A120" s="150" t="s">
        <v>3</v>
      </c>
      <c r="B120" s="116">
        <v>0</v>
      </c>
      <c r="C120" s="151"/>
      <c r="D120" s="27" t="s">
        <v>55</v>
      </c>
      <c r="E120" s="27" t="s">
        <v>45</v>
      </c>
      <c r="F120" s="27" t="s">
        <v>46</v>
      </c>
      <c r="G120" s="27" t="s">
        <v>47</v>
      </c>
      <c r="H120" s="27" t="s">
        <v>48</v>
      </c>
      <c r="I120" s="27" t="s">
        <v>49</v>
      </c>
      <c r="J120" s="45" t="s">
        <v>50</v>
      </c>
      <c r="K120" s="28" t="s">
        <v>50</v>
      </c>
      <c r="L120" s="28" t="s">
        <v>50</v>
      </c>
      <c r="M120" s="28" t="s">
        <v>50</v>
      </c>
      <c r="N120" s="28" t="s">
        <v>50</v>
      </c>
      <c r="O120" s="28" t="s">
        <v>50</v>
      </c>
      <c r="P120" s="28" t="s">
        <v>50</v>
      </c>
      <c r="Q120" s="28" t="s">
        <v>50</v>
      </c>
      <c r="R120" s="28" t="s">
        <v>50</v>
      </c>
      <c r="S120" s="13"/>
      <c r="T120" s="72"/>
      <c r="U120" s="14"/>
      <c r="V120" s="16"/>
      <c r="W120" s="136"/>
      <c r="X120" s="137"/>
      <c r="Y120" s="137"/>
      <c r="Z120" s="31"/>
      <c r="AA120" s="31"/>
      <c r="AB120" s="16"/>
      <c r="AC120" s="16"/>
      <c r="AD120" s="16"/>
      <c r="AE120" s="16"/>
      <c r="AF120" s="16"/>
      <c r="AG120" s="16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</row>
    <row r="121" spans="1:56" ht="36">
      <c r="A121" s="152" t="s">
        <v>4</v>
      </c>
      <c r="B121" s="43">
        <v>0</v>
      </c>
      <c r="C121" s="122"/>
      <c r="D121" s="28" t="s">
        <v>55</v>
      </c>
      <c r="E121" s="28" t="s">
        <v>45</v>
      </c>
      <c r="F121" s="28" t="s">
        <v>46</v>
      </c>
      <c r="G121" s="28" t="s">
        <v>47</v>
      </c>
      <c r="H121" s="28" t="s">
        <v>48</v>
      </c>
      <c r="I121" s="28" t="s">
        <v>49</v>
      </c>
      <c r="J121" s="46" t="s">
        <v>50</v>
      </c>
      <c r="K121" s="36" t="s">
        <v>50</v>
      </c>
      <c r="L121" s="36" t="s">
        <v>50</v>
      </c>
      <c r="M121" s="36" t="s">
        <v>50</v>
      </c>
      <c r="N121" s="36" t="s">
        <v>50</v>
      </c>
      <c r="O121" s="36" t="s">
        <v>50</v>
      </c>
      <c r="P121" s="36" t="s">
        <v>50</v>
      </c>
      <c r="Q121" s="36" t="s">
        <v>50</v>
      </c>
      <c r="R121" s="36" t="s">
        <v>50</v>
      </c>
      <c r="S121" s="13"/>
      <c r="T121" s="72"/>
      <c r="U121" s="72"/>
      <c r="V121" s="24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</row>
    <row r="122" spans="1:56" ht="36">
      <c r="A122" s="153" t="s">
        <v>5</v>
      </c>
      <c r="B122" s="43">
        <v>30</v>
      </c>
      <c r="C122" s="122"/>
      <c r="D122" s="27" t="s">
        <v>55</v>
      </c>
      <c r="E122" s="27" t="s">
        <v>71</v>
      </c>
      <c r="F122" s="27" t="s">
        <v>76</v>
      </c>
      <c r="G122" s="27" t="s">
        <v>54</v>
      </c>
      <c r="H122" s="27" t="s">
        <v>67</v>
      </c>
      <c r="I122" s="27" t="s">
        <v>49</v>
      </c>
      <c r="J122" s="45" t="s">
        <v>50</v>
      </c>
      <c r="K122" s="28" t="s">
        <v>50</v>
      </c>
      <c r="L122" s="28" t="s">
        <v>50</v>
      </c>
      <c r="M122" s="28" t="s">
        <v>50</v>
      </c>
      <c r="N122" s="28" t="s">
        <v>50</v>
      </c>
      <c r="O122" s="28" t="s">
        <v>50</v>
      </c>
      <c r="P122" s="28" t="s">
        <v>50</v>
      </c>
      <c r="Q122" s="28" t="s">
        <v>50</v>
      </c>
      <c r="R122" s="28" t="s">
        <v>50</v>
      </c>
      <c r="S122" s="38"/>
      <c r="T122" s="72"/>
      <c r="U122" s="72"/>
      <c r="V122" s="2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</row>
    <row r="123" spans="1:56" ht="36">
      <c r="A123" s="48" t="s">
        <v>6</v>
      </c>
      <c r="B123" s="43">
        <v>73</v>
      </c>
      <c r="C123" s="122"/>
      <c r="D123" s="27" t="s">
        <v>55</v>
      </c>
      <c r="E123" s="27" t="s">
        <v>94</v>
      </c>
      <c r="F123" s="27" t="s">
        <v>111</v>
      </c>
      <c r="G123" s="27" t="s">
        <v>47</v>
      </c>
      <c r="H123" s="27" t="s">
        <v>88</v>
      </c>
      <c r="I123" s="27" t="s">
        <v>49</v>
      </c>
      <c r="J123" s="45" t="s">
        <v>50</v>
      </c>
      <c r="K123" s="28" t="s">
        <v>50</v>
      </c>
      <c r="L123" s="28" t="s">
        <v>50</v>
      </c>
      <c r="M123" s="28" t="s">
        <v>50</v>
      </c>
      <c r="N123" s="28" t="s">
        <v>50</v>
      </c>
      <c r="O123" s="28" t="s">
        <v>50</v>
      </c>
      <c r="P123" s="28" t="s">
        <v>50</v>
      </c>
      <c r="Q123" s="28" t="s">
        <v>50</v>
      </c>
      <c r="R123" s="28" t="s">
        <v>50</v>
      </c>
      <c r="S123" s="38"/>
      <c r="T123" s="72"/>
      <c r="U123" s="72"/>
      <c r="V123" s="24"/>
      <c r="W123" s="2"/>
      <c r="X123" s="31"/>
      <c r="Y123" s="31"/>
      <c r="Z123" s="4"/>
      <c r="AA123" s="4"/>
      <c r="AB123" s="4"/>
      <c r="AC123" s="4"/>
      <c r="AD123" s="4"/>
      <c r="AE123" s="5"/>
      <c r="AF123" s="5"/>
      <c r="AG123" s="135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</row>
    <row r="124" spans="1:56" ht="36">
      <c r="A124" s="48" t="s">
        <v>7</v>
      </c>
      <c r="B124" s="43">
        <v>0</v>
      </c>
      <c r="C124" s="122"/>
      <c r="D124" s="28" t="s">
        <v>50</v>
      </c>
      <c r="E124" s="28" t="s">
        <v>50</v>
      </c>
      <c r="F124" s="28" t="s">
        <v>50</v>
      </c>
      <c r="G124" s="28" t="s">
        <v>50</v>
      </c>
      <c r="H124" s="28" t="s">
        <v>50</v>
      </c>
      <c r="I124" s="28" t="s">
        <v>50</v>
      </c>
      <c r="J124" s="27" t="s">
        <v>50</v>
      </c>
      <c r="K124" s="27" t="s">
        <v>50</v>
      </c>
      <c r="L124" s="27" t="s">
        <v>50</v>
      </c>
      <c r="M124" s="27" t="s">
        <v>50</v>
      </c>
      <c r="N124" s="27" t="s">
        <v>50</v>
      </c>
      <c r="O124" s="27" t="s">
        <v>50</v>
      </c>
      <c r="P124" s="27" t="s">
        <v>50</v>
      </c>
      <c r="Q124" s="27" t="s">
        <v>50</v>
      </c>
      <c r="R124" s="27" t="s">
        <v>50</v>
      </c>
      <c r="S124" s="13"/>
      <c r="T124" s="72"/>
      <c r="U124" s="72"/>
      <c r="V124" s="24"/>
      <c r="W124" s="136"/>
      <c r="X124" s="137"/>
      <c r="Y124" s="137"/>
      <c r="Z124" s="31"/>
      <c r="AA124" s="31"/>
      <c r="AB124" s="16"/>
      <c r="AC124" s="76"/>
      <c r="AD124" s="76"/>
      <c r="AE124" s="16"/>
      <c r="AF124" s="16"/>
      <c r="AG124" s="16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</row>
    <row r="125" spans="1:56" ht="36">
      <c r="A125" s="48" t="s">
        <v>8</v>
      </c>
      <c r="B125" s="43">
        <v>0</v>
      </c>
      <c r="C125" s="122"/>
      <c r="D125" s="49" t="s">
        <v>50</v>
      </c>
      <c r="E125" s="49" t="s">
        <v>50</v>
      </c>
      <c r="F125" s="49" t="s">
        <v>50</v>
      </c>
      <c r="G125" s="49" t="s">
        <v>50</v>
      </c>
      <c r="H125" s="49" t="s">
        <v>50</v>
      </c>
      <c r="I125" s="49" t="s">
        <v>50</v>
      </c>
      <c r="J125" s="49" t="s">
        <v>50</v>
      </c>
      <c r="K125" s="49" t="s">
        <v>50</v>
      </c>
      <c r="L125" s="49" t="s">
        <v>50</v>
      </c>
      <c r="M125" s="49" t="s">
        <v>50</v>
      </c>
      <c r="N125" s="49" t="s">
        <v>50</v>
      </c>
      <c r="O125" s="49" t="s">
        <v>50</v>
      </c>
      <c r="P125" s="49" t="s">
        <v>50</v>
      </c>
      <c r="Q125" s="49" t="s">
        <v>50</v>
      </c>
      <c r="R125" s="49" t="s">
        <v>50</v>
      </c>
      <c r="S125" s="13"/>
      <c r="T125" s="72"/>
      <c r="U125" s="72"/>
      <c r="V125" s="24"/>
      <c r="W125" s="136"/>
      <c r="X125" s="137"/>
      <c r="Y125" s="137"/>
      <c r="Z125" s="31"/>
      <c r="AA125" s="31"/>
      <c r="AB125" s="16"/>
      <c r="AC125" s="16"/>
      <c r="AD125" s="16"/>
      <c r="AE125" s="16"/>
      <c r="AF125" s="16"/>
      <c r="AG125" s="16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</row>
    <row r="126" spans="1:56" ht="36.75" thickBot="1">
      <c r="A126" s="50" t="s">
        <v>9</v>
      </c>
      <c r="B126" s="51">
        <v>0</v>
      </c>
      <c r="C126" s="122"/>
      <c r="D126" s="52" t="s">
        <v>50</v>
      </c>
      <c r="E126" s="52" t="s">
        <v>50</v>
      </c>
      <c r="F126" s="52" t="s">
        <v>50</v>
      </c>
      <c r="G126" s="52" t="s">
        <v>50</v>
      </c>
      <c r="H126" s="52" t="s">
        <v>50</v>
      </c>
      <c r="I126" s="52" t="s">
        <v>50</v>
      </c>
      <c r="J126" s="52" t="s">
        <v>50</v>
      </c>
      <c r="K126" s="52" t="s">
        <v>50</v>
      </c>
      <c r="L126" s="52" t="s">
        <v>50</v>
      </c>
      <c r="M126" s="52" t="s">
        <v>50</v>
      </c>
      <c r="N126" s="52" t="s">
        <v>50</v>
      </c>
      <c r="O126" s="52" t="s">
        <v>50</v>
      </c>
      <c r="P126" s="52" t="s">
        <v>50</v>
      </c>
      <c r="Q126" s="52" t="s">
        <v>50</v>
      </c>
      <c r="R126" s="52" t="s">
        <v>50</v>
      </c>
      <c r="S126" s="13"/>
      <c r="T126" s="72"/>
      <c r="U126" s="72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</row>
    <row r="127" spans="1:56" ht="17.25">
      <c r="A127" s="124"/>
      <c r="B127" s="125"/>
      <c r="C127" s="125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127"/>
      <c r="P127" s="127"/>
      <c r="Q127" s="128"/>
      <c r="R127" s="128"/>
      <c r="S127" s="13"/>
      <c r="T127" s="72"/>
      <c r="U127" s="14"/>
      <c r="V127" s="16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</row>
    <row r="128" spans="1:56" ht="26.25">
      <c r="A128" s="154"/>
      <c r="B128" s="97" t="s">
        <v>12</v>
      </c>
      <c r="C128" s="97"/>
      <c r="D128" s="26" t="s">
        <v>13</v>
      </c>
      <c r="E128" s="26">
        <v>515</v>
      </c>
      <c r="F128" s="26" t="s">
        <v>14</v>
      </c>
      <c r="G128" s="26">
        <v>120</v>
      </c>
      <c r="H128" s="26" t="s">
        <v>15</v>
      </c>
      <c r="I128" s="26">
        <v>73</v>
      </c>
      <c r="J128" s="26" t="s">
        <v>16</v>
      </c>
      <c r="K128" s="26">
        <v>17.399999999999995</v>
      </c>
      <c r="L128" s="59"/>
      <c r="M128" s="59"/>
      <c r="N128" s="59"/>
      <c r="O128" s="156"/>
      <c r="P128" s="156"/>
      <c r="Q128" s="128"/>
      <c r="R128" s="128"/>
      <c r="S128" s="13"/>
      <c r="T128" s="72"/>
      <c r="U128" s="72"/>
      <c r="V128" s="24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</row>
    <row r="129" spans="1:56" ht="15.75">
      <c r="A129" s="98"/>
      <c r="B129" s="97"/>
      <c r="C129" s="97"/>
      <c r="D129" s="26" t="s">
        <v>17</v>
      </c>
      <c r="E129" s="26">
        <v>247</v>
      </c>
      <c r="F129" s="26" t="s">
        <v>18</v>
      </c>
      <c r="G129" s="26">
        <v>51</v>
      </c>
      <c r="H129" s="26" t="s">
        <v>19</v>
      </c>
      <c r="I129" s="26">
        <v>2</v>
      </c>
      <c r="J129" s="26" t="s">
        <v>20</v>
      </c>
      <c r="K129" s="26">
        <v>13.5</v>
      </c>
      <c r="L129" s="127"/>
      <c r="M129" s="127"/>
      <c r="N129" s="127"/>
      <c r="O129" s="127"/>
      <c r="P129" s="127"/>
      <c r="Q129" s="128"/>
      <c r="R129" s="128"/>
      <c r="S129" s="13"/>
      <c r="T129" s="72"/>
      <c r="U129" s="72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</row>
    <row r="130" spans="1:56" ht="11.25" customHeight="1">
      <c r="A130" s="98"/>
      <c r="B130" s="183"/>
      <c r="C130" s="183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8"/>
      <c r="R130" s="128"/>
      <c r="S130" s="13"/>
      <c r="T130" s="72"/>
      <c r="U130" s="72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</row>
    <row r="131" spans="1:56" ht="17.25" hidden="1">
      <c r="A131" s="98"/>
      <c r="B131" s="183"/>
      <c r="C131" s="183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8"/>
      <c r="R131" s="128"/>
      <c r="S131" s="13"/>
      <c r="T131" s="72"/>
      <c r="U131" s="72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</row>
    <row r="132" spans="1:56" ht="17.25" hidden="1">
      <c r="A132" s="98"/>
      <c r="B132" s="183"/>
      <c r="C132" s="183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8"/>
      <c r="R132" s="128"/>
      <c r="S132" s="7"/>
      <c r="T132" s="7"/>
      <c r="U132" s="72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</row>
    <row r="133" spans="1:56" ht="18.75" hidden="1">
      <c r="A133" s="141"/>
      <c r="B133" s="184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5"/>
      <c r="P133" s="105"/>
      <c r="Q133" s="88"/>
      <c r="R133" s="88"/>
      <c r="S133" s="7"/>
      <c r="T133" s="7"/>
      <c r="U133" s="72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</row>
    <row r="134" spans="1:56" ht="15.75" hidden="1">
      <c r="A134" s="144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S134" s="7"/>
      <c r="T134" s="7"/>
      <c r="U134" s="72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</row>
    <row r="135" spans="1:56" ht="15.75">
      <c r="A135" s="144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S135" s="7"/>
      <c r="T135" s="7"/>
      <c r="U135" s="72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</row>
    <row r="136" spans="1:56" ht="61.5">
      <c r="A136" s="230" t="s">
        <v>42</v>
      </c>
      <c r="B136" s="231"/>
      <c r="C136" s="1"/>
      <c r="D136" s="245" t="s">
        <v>112</v>
      </c>
      <c r="E136" s="245"/>
      <c r="F136" s="245"/>
      <c r="G136" s="245"/>
      <c r="H136" s="246"/>
      <c r="I136" s="235">
        <v>0</v>
      </c>
      <c r="J136" s="236"/>
      <c r="K136" s="237">
        <v>0</v>
      </c>
      <c r="L136" s="237"/>
      <c r="M136" s="237"/>
      <c r="N136" s="237"/>
      <c r="O136" s="237"/>
      <c r="P136" s="238"/>
      <c r="Q136" s="227" t="s">
        <v>38</v>
      </c>
      <c r="R136" s="239"/>
      <c r="S136" s="7"/>
      <c r="T136" s="7" t="str">
        <f>IF(K136&gt;0,4,"")</f>
        <v/>
      </c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</row>
    <row r="137" spans="1:56" ht="26.25" customHeight="1">
      <c r="A137" s="9"/>
      <c r="B137" s="10"/>
      <c r="C137" s="10"/>
      <c r="D137" s="11"/>
      <c r="E137" s="11"/>
      <c r="F137" s="11"/>
      <c r="G137" s="11"/>
      <c r="H137" s="11"/>
      <c r="I137" s="11"/>
      <c r="J137" s="11"/>
      <c r="K137" s="11"/>
      <c r="L137" s="228" t="s">
        <v>1</v>
      </c>
      <c r="M137" s="228"/>
      <c r="N137" s="228"/>
      <c r="O137" s="11"/>
      <c r="P137" s="11"/>
      <c r="Q137" s="12"/>
      <c r="R137" s="12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</row>
    <row r="138" spans="1:56" ht="32.25" customHeight="1">
      <c r="A138" s="114" t="s">
        <v>2</v>
      </c>
      <c r="B138" s="18">
        <v>0</v>
      </c>
      <c r="C138" s="19"/>
      <c r="D138" s="20" t="s">
        <v>44</v>
      </c>
      <c r="E138" s="20" t="s">
        <v>45</v>
      </c>
      <c r="F138" s="20" t="s">
        <v>46</v>
      </c>
      <c r="G138" s="20" t="s">
        <v>47</v>
      </c>
      <c r="H138" s="20" t="s">
        <v>48</v>
      </c>
      <c r="I138" s="20" t="s">
        <v>49</v>
      </c>
      <c r="J138" s="20" t="s">
        <v>50</v>
      </c>
      <c r="K138" s="20" t="s">
        <v>50</v>
      </c>
      <c r="L138" s="20" t="s">
        <v>50</v>
      </c>
      <c r="M138" s="20" t="s">
        <v>50</v>
      </c>
      <c r="N138" s="20" t="s">
        <v>50</v>
      </c>
      <c r="O138" s="20" t="s">
        <v>50</v>
      </c>
      <c r="P138" s="20" t="s">
        <v>50</v>
      </c>
      <c r="Q138" s="20" t="s">
        <v>50</v>
      </c>
      <c r="R138" s="20" t="s">
        <v>50</v>
      </c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</row>
    <row r="139" spans="1:56" ht="18.75" customHeight="1" thickBot="1">
      <c r="A139" s="27"/>
      <c r="B139" s="27"/>
      <c r="C139" s="185"/>
      <c r="D139" s="27"/>
      <c r="E139" s="27"/>
      <c r="F139" s="27"/>
      <c r="G139" s="27"/>
      <c r="H139" s="27"/>
      <c r="I139" s="27"/>
      <c r="J139" s="27"/>
      <c r="K139" s="36"/>
      <c r="L139" s="36"/>
      <c r="M139" s="36"/>
      <c r="N139" s="36"/>
      <c r="O139" s="36"/>
      <c r="P139" s="36"/>
      <c r="Q139" s="36"/>
      <c r="R139" s="36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</row>
    <row r="140" spans="1:56" ht="36">
      <c r="A140" s="186" t="s">
        <v>3</v>
      </c>
      <c r="B140" s="116">
        <v>0</v>
      </c>
      <c r="C140" s="151"/>
      <c r="D140" s="27" t="s">
        <v>55</v>
      </c>
      <c r="E140" s="27" t="s">
        <v>45</v>
      </c>
      <c r="F140" s="27" t="s">
        <v>46</v>
      </c>
      <c r="G140" s="27" t="s">
        <v>47</v>
      </c>
      <c r="H140" s="27" t="s">
        <v>48</v>
      </c>
      <c r="I140" s="27" t="s">
        <v>49</v>
      </c>
      <c r="J140" s="79" t="s">
        <v>50</v>
      </c>
      <c r="K140" s="37" t="s">
        <v>50</v>
      </c>
      <c r="L140" s="37" t="s">
        <v>50</v>
      </c>
      <c r="M140" s="37" t="s">
        <v>50</v>
      </c>
      <c r="N140" s="37" t="s">
        <v>50</v>
      </c>
      <c r="O140" s="37" t="s">
        <v>50</v>
      </c>
      <c r="P140" s="37" t="s">
        <v>50</v>
      </c>
      <c r="Q140" s="37" t="s">
        <v>50</v>
      </c>
      <c r="R140" s="37" t="s">
        <v>50</v>
      </c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</row>
    <row r="141" spans="1:56" ht="36">
      <c r="A141" s="119" t="s">
        <v>4</v>
      </c>
      <c r="B141" s="43">
        <v>0</v>
      </c>
      <c r="C141" s="122"/>
      <c r="D141" s="28" t="s">
        <v>55</v>
      </c>
      <c r="E141" s="28" t="s">
        <v>45</v>
      </c>
      <c r="F141" s="28" t="s">
        <v>46</v>
      </c>
      <c r="G141" s="28" t="s">
        <v>47</v>
      </c>
      <c r="H141" s="28" t="s">
        <v>48</v>
      </c>
      <c r="I141" s="28" t="s">
        <v>49</v>
      </c>
      <c r="J141" s="45" t="s">
        <v>50</v>
      </c>
      <c r="K141" s="28" t="s">
        <v>50</v>
      </c>
      <c r="L141" s="28" t="s">
        <v>50</v>
      </c>
      <c r="M141" s="28" t="s">
        <v>50</v>
      </c>
      <c r="N141" s="28" t="s">
        <v>50</v>
      </c>
      <c r="O141" s="28" t="s">
        <v>50</v>
      </c>
      <c r="P141" s="28" t="s">
        <v>50</v>
      </c>
      <c r="Q141" s="28" t="s">
        <v>50</v>
      </c>
      <c r="R141" s="28" t="s">
        <v>50</v>
      </c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</row>
    <row r="142" spans="1:56" ht="36">
      <c r="A142" s="119" t="s">
        <v>5</v>
      </c>
      <c r="B142" s="43">
        <v>0</v>
      </c>
      <c r="C142" s="122"/>
      <c r="D142" s="27" t="s">
        <v>55</v>
      </c>
      <c r="E142" s="27" t="s">
        <v>45</v>
      </c>
      <c r="F142" s="27" t="s">
        <v>46</v>
      </c>
      <c r="G142" s="27" t="s">
        <v>47</v>
      </c>
      <c r="H142" s="27" t="s">
        <v>48</v>
      </c>
      <c r="I142" s="27" t="s">
        <v>49</v>
      </c>
      <c r="J142" s="45" t="s">
        <v>50</v>
      </c>
      <c r="K142" s="28" t="s">
        <v>50</v>
      </c>
      <c r="L142" s="28" t="s">
        <v>50</v>
      </c>
      <c r="M142" s="28" t="s">
        <v>50</v>
      </c>
      <c r="N142" s="28" t="s">
        <v>50</v>
      </c>
      <c r="O142" s="28" t="s">
        <v>50</v>
      </c>
      <c r="P142" s="28" t="s">
        <v>50</v>
      </c>
      <c r="Q142" s="28" t="s">
        <v>50</v>
      </c>
      <c r="R142" s="28" t="s">
        <v>50</v>
      </c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</row>
    <row r="143" spans="1:56" ht="36">
      <c r="A143" s="48" t="s">
        <v>6</v>
      </c>
      <c r="B143" s="43">
        <v>0</v>
      </c>
      <c r="C143" s="122"/>
      <c r="D143" s="27" t="s">
        <v>55</v>
      </c>
      <c r="E143" s="27" t="s">
        <v>45</v>
      </c>
      <c r="F143" s="27" t="s">
        <v>46</v>
      </c>
      <c r="G143" s="27" t="s">
        <v>47</v>
      </c>
      <c r="H143" s="27" t="s">
        <v>48</v>
      </c>
      <c r="I143" s="27" t="s">
        <v>49</v>
      </c>
      <c r="J143" s="121" t="s">
        <v>50</v>
      </c>
      <c r="K143" s="27" t="s">
        <v>50</v>
      </c>
      <c r="L143" s="27" t="s">
        <v>50</v>
      </c>
      <c r="M143" s="27" t="s">
        <v>50</v>
      </c>
      <c r="N143" s="27" t="s">
        <v>50</v>
      </c>
      <c r="O143" s="27" t="s">
        <v>50</v>
      </c>
      <c r="P143" s="27" t="s">
        <v>50</v>
      </c>
      <c r="Q143" s="27" t="s">
        <v>50</v>
      </c>
      <c r="R143" s="27" t="s">
        <v>50</v>
      </c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</row>
    <row r="144" spans="1:56" ht="36">
      <c r="A144" s="48" t="s">
        <v>7</v>
      </c>
      <c r="B144" s="43">
        <v>0</v>
      </c>
      <c r="C144" s="122"/>
      <c r="D144" s="28" t="s">
        <v>50</v>
      </c>
      <c r="E144" s="28" t="s">
        <v>50</v>
      </c>
      <c r="F144" s="28" t="s">
        <v>50</v>
      </c>
      <c r="G144" s="28" t="s">
        <v>50</v>
      </c>
      <c r="H144" s="28" t="s">
        <v>50</v>
      </c>
      <c r="I144" s="28" t="s">
        <v>50</v>
      </c>
      <c r="J144" s="27" t="s">
        <v>50</v>
      </c>
      <c r="K144" s="27" t="s">
        <v>50</v>
      </c>
      <c r="L144" s="27" t="s">
        <v>50</v>
      </c>
      <c r="M144" s="27" t="s">
        <v>50</v>
      </c>
      <c r="N144" s="27" t="s">
        <v>50</v>
      </c>
      <c r="O144" s="27" t="s">
        <v>50</v>
      </c>
      <c r="P144" s="27" t="s">
        <v>50</v>
      </c>
      <c r="Q144" s="27" t="s">
        <v>50</v>
      </c>
      <c r="R144" s="27" t="s">
        <v>50</v>
      </c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</row>
    <row r="145" spans="1:56" ht="36">
      <c r="A145" s="48" t="s">
        <v>8</v>
      </c>
      <c r="B145" s="43">
        <v>0</v>
      </c>
      <c r="C145" s="122"/>
      <c r="D145" s="49" t="s">
        <v>50</v>
      </c>
      <c r="E145" s="49" t="s">
        <v>50</v>
      </c>
      <c r="F145" s="49" t="s">
        <v>50</v>
      </c>
      <c r="G145" s="49" t="s">
        <v>50</v>
      </c>
      <c r="H145" s="49" t="s">
        <v>50</v>
      </c>
      <c r="I145" s="49" t="s">
        <v>50</v>
      </c>
      <c r="J145" s="49" t="s">
        <v>50</v>
      </c>
      <c r="K145" s="49" t="s">
        <v>50</v>
      </c>
      <c r="L145" s="49" t="s">
        <v>50</v>
      </c>
      <c r="M145" s="49" t="s">
        <v>50</v>
      </c>
      <c r="N145" s="49" t="s">
        <v>50</v>
      </c>
      <c r="O145" s="49" t="s">
        <v>50</v>
      </c>
      <c r="P145" s="49" t="s">
        <v>50</v>
      </c>
      <c r="Q145" s="49" t="s">
        <v>50</v>
      </c>
      <c r="R145" s="49" t="s">
        <v>50</v>
      </c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</row>
    <row r="146" spans="1:56" ht="36.75" thickBot="1">
      <c r="A146" s="50" t="s">
        <v>9</v>
      </c>
      <c r="B146" s="51">
        <v>0</v>
      </c>
      <c r="C146" s="122"/>
      <c r="D146" s="52" t="s">
        <v>50</v>
      </c>
      <c r="E146" s="52" t="s">
        <v>50</v>
      </c>
      <c r="F146" s="52" t="s">
        <v>50</v>
      </c>
      <c r="G146" s="52" t="s">
        <v>50</v>
      </c>
      <c r="H146" s="52" t="s">
        <v>50</v>
      </c>
      <c r="I146" s="52" t="s">
        <v>50</v>
      </c>
      <c r="J146" s="52" t="s">
        <v>50</v>
      </c>
      <c r="K146" s="52" t="s">
        <v>50</v>
      </c>
      <c r="L146" s="52" t="s">
        <v>50</v>
      </c>
      <c r="M146" s="52" t="s">
        <v>50</v>
      </c>
      <c r="N146" s="52" t="s">
        <v>50</v>
      </c>
      <c r="O146" s="52" t="s">
        <v>50</v>
      </c>
      <c r="P146" s="52" t="s">
        <v>50</v>
      </c>
      <c r="Q146" s="52" t="s">
        <v>50</v>
      </c>
      <c r="R146" s="52" t="s">
        <v>50</v>
      </c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</row>
    <row r="147" spans="1:56" ht="17.25">
      <c r="A147" s="124"/>
      <c r="B147" s="125"/>
      <c r="C147" s="125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4"/>
      <c r="P147" s="24"/>
      <c r="Q147" s="3"/>
      <c r="R147" s="3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</row>
    <row r="148" spans="1:56" ht="33" customHeight="1">
      <c r="A148" s="187" t="e">
        <v>#NAME?</v>
      </c>
      <c r="B148" s="130"/>
      <c r="C148" s="155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26"/>
      <c r="P148" s="26"/>
      <c r="Q148" s="25"/>
      <c r="R148" s="158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</row>
    <row r="149" spans="1:56" ht="41.25" customHeight="1" thickBot="1">
      <c r="A149" s="58"/>
      <c r="B149" s="159"/>
      <c r="C149" s="159"/>
      <c r="D149" s="160"/>
      <c r="E149" s="161"/>
      <c r="F149" s="162"/>
      <c r="G149" s="162"/>
      <c r="H149" s="162"/>
      <c r="I149" s="162"/>
      <c r="J149" s="162"/>
      <c r="K149" s="162"/>
      <c r="L149" s="162"/>
      <c r="M149" s="162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</row>
    <row r="150" spans="1:56" ht="3" customHeight="1">
      <c r="A150" s="163"/>
      <c r="B150" s="155"/>
      <c r="C150" s="155"/>
      <c r="D150" s="164"/>
      <c r="E150" s="165"/>
      <c r="F150" s="156"/>
      <c r="G150" s="156"/>
      <c r="H150" s="156"/>
      <c r="I150" s="156"/>
      <c r="J150" s="156"/>
      <c r="K150" s="156"/>
      <c r="L150" s="156"/>
      <c r="M150" s="156"/>
      <c r="N150" s="156"/>
      <c r="O150" s="26"/>
      <c r="P150" s="26"/>
      <c r="Q150" s="25"/>
      <c r="R150" s="158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</row>
    <row r="151" spans="1:56" ht="36">
      <c r="A151" s="9"/>
      <c r="B151" s="10"/>
      <c r="C151" s="10"/>
      <c r="D151" s="11"/>
      <c r="E151" s="11"/>
      <c r="F151" s="11"/>
      <c r="G151" s="11"/>
      <c r="H151" s="11"/>
      <c r="I151" s="11"/>
      <c r="J151" s="11"/>
      <c r="K151" s="11"/>
      <c r="L151" s="228" t="s">
        <v>10</v>
      </c>
      <c r="M151" s="228"/>
      <c r="N151" s="228"/>
      <c r="O151" s="26"/>
      <c r="P151" s="26"/>
      <c r="Q151" s="25"/>
      <c r="R151" s="158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</row>
    <row r="152" spans="1:56" ht="36">
      <c r="A152" s="114" t="s">
        <v>2</v>
      </c>
      <c r="B152" s="18">
        <v>0</v>
      </c>
      <c r="C152" s="19"/>
      <c r="D152" s="20" t="s">
        <v>44</v>
      </c>
      <c r="E152" s="20" t="s">
        <v>45</v>
      </c>
      <c r="F152" s="20" t="s">
        <v>46</v>
      </c>
      <c r="G152" s="20" t="s">
        <v>47</v>
      </c>
      <c r="H152" s="20" t="s">
        <v>48</v>
      </c>
      <c r="I152" s="20" t="s">
        <v>49</v>
      </c>
      <c r="J152" s="20" t="s">
        <v>50</v>
      </c>
      <c r="K152" s="20" t="s">
        <v>50</v>
      </c>
      <c r="L152" s="20" t="s">
        <v>50</v>
      </c>
      <c r="M152" s="20" t="s">
        <v>50</v>
      </c>
      <c r="N152" s="20" t="s">
        <v>50</v>
      </c>
      <c r="O152" s="20" t="s">
        <v>50</v>
      </c>
      <c r="P152" s="20" t="s">
        <v>50</v>
      </c>
      <c r="Q152" s="20" t="s">
        <v>50</v>
      </c>
      <c r="R152" s="20" t="s">
        <v>50</v>
      </c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</row>
    <row r="153" spans="1:56" ht="16.5" customHeight="1" thickBot="1">
      <c r="A153" s="27"/>
      <c r="B153" s="27"/>
      <c r="C153" s="27"/>
      <c r="D153" s="27"/>
      <c r="E153" s="27"/>
      <c r="F153" s="27"/>
      <c r="G153" s="27"/>
      <c r="H153" s="27"/>
      <c r="I153" s="27"/>
      <c r="J153" s="36"/>
      <c r="K153" s="36"/>
      <c r="L153" s="36"/>
      <c r="M153" s="36"/>
      <c r="N153" s="36"/>
      <c r="O153" s="36"/>
      <c r="P153" s="36"/>
      <c r="Q153" s="36"/>
      <c r="R153" s="36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</row>
    <row r="154" spans="1:56" ht="36">
      <c r="A154" s="186" t="s">
        <v>3</v>
      </c>
      <c r="B154" s="116">
        <v>0</v>
      </c>
      <c r="C154" s="151"/>
      <c r="D154" s="27" t="s">
        <v>55</v>
      </c>
      <c r="E154" s="27" t="s">
        <v>45</v>
      </c>
      <c r="F154" s="27" t="s">
        <v>46</v>
      </c>
      <c r="G154" s="27" t="s">
        <v>47</v>
      </c>
      <c r="H154" s="27" t="s">
        <v>48</v>
      </c>
      <c r="I154" s="27" t="s">
        <v>49</v>
      </c>
      <c r="J154" s="79" t="s">
        <v>50</v>
      </c>
      <c r="K154" s="37" t="s">
        <v>50</v>
      </c>
      <c r="L154" s="37" t="s">
        <v>50</v>
      </c>
      <c r="M154" s="37" t="s">
        <v>50</v>
      </c>
      <c r="N154" s="37" t="s">
        <v>50</v>
      </c>
      <c r="O154" s="37" t="s">
        <v>50</v>
      </c>
      <c r="P154" s="37" t="s">
        <v>50</v>
      </c>
      <c r="Q154" s="37" t="s">
        <v>50</v>
      </c>
      <c r="R154" s="37" t="s">
        <v>50</v>
      </c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</row>
    <row r="155" spans="1:56" ht="36">
      <c r="A155" s="119" t="s">
        <v>4</v>
      </c>
      <c r="B155" s="43">
        <v>0</v>
      </c>
      <c r="C155" s="122"/>
      <c r="D155" s="28" t="s">
        <v>55</v>
      </c>
      <c r="E155" s="28" t="s">
        <v>45</v>
      </c>
      <c r="F155" s="28" t="s">
        <v>46</v>
      </c>
      <c r="G155" s="28" t="s">
        <v>47</v>
      </c>
      <c r="H155" s="28" t="s">
        <v>48</v>
      </c>
      <c r="I155" s="28" t="s">
        <v>49</v>
      </c>
      <c r="J155" s="45" t="s">
        <v>50</v>
      </c>
      <c r="K155" s="28" t="s">
        <v>50</v>
      </c>
      <c r="L155" s="28" t="s">
        <v>50</v>
      </c>
      <c r="M155" s="28" t="s">
        <v>50</v>
      </c>
      <c r="N155" s="28" t="s">
        <v>50</v>
      </c>
      <c r="O155" s="28" t="s">
        <v>50</v>
      </c>
      <c r="P155" s="28" t="s">
        <v>50</v>
      </c>
      <c r="Q155" s="28" t="s">
        <v>50</v>
      </c>
      <c r="R155" s="28" t="s">
        <v>50</v>
      </c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</row>
    <row r="156" spans="1:56" ht="36">
      <c r="A156" s="119" t="s">
        <v>5</v>
      </c>
      <c r="B156" s="43">
        <v>0</v>
      </c>
      <c r="C156" s="122"/>
      <c r="D156" s="27" t="s">
        <v>55</v>
      </c>
      <c r="E156" s="27" t="s">
        <v>45</v>
      </c>
      <c r="F156" s="27" t="s">
        <v>46</v>
      </c>
      <c r="G156" s="27" t="s">
        <v>47</v>
      </c>
      <c r="H156" s="27" t="s">
        <v>48</v>
      </c>
      <c r="I156" s="27" t="s">
        <v>49</v>
      </c>
      <c r="J156" s="45" t="s">
        <v>50</v>
      </c>
      <c r="K156" s="28" t="s">
        <v>50</v>
      </c>
      <c r="L156" s="28" t="s">
        <v>50</v>
      </c>
      <c r="M156" s="28" t="s">
        <v>50</v>
      </c>
      <c r="N156" s="28" t="s">
        <v>50</v>
      </c>
      <c r="O156" s="28" t="s">
        <v>50</v>
      </c>
      <c r="P156" s="28" t="s">
        <v>50</v>
      </c>
      <c r="Q156" s="28" t="s">
        <v>50</v>
      </c>
      <c r="R156" s="28" t="s">
        <v>50</v>
      </c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</row>
    <row r="157" spans="1:56" ht="36">
      <c r="A157" s="48" t="s">
        <v>6</v>
      </c>
      <c r="B157" s="43">
        <v>0</v>
      </c>
      <c r="C157" s="122"/>
      <c r="D157" s="27" t="s">
        <v>55</v>
      </c>
      <c r="E157" s="27" t="s">
        <v>45</v>
      </c>
      <c r="F157" s="27" t="s">
        <v>46</v>
      </c>
      <c r="G157" s="27" t="s">
        <v>47</v>
      </c>
      <c r="H157" s="27" t="s">
        <v>48</v>
      </c>
      <c r="I157" s="27" t="s">
        <v>49</v>
      </c>
      <c r="J157" s="121" t="s">
        <v>50</v>
      </c>
      <c r="K157" s="27" t="s">
        <v>50</v>
      </c>
      <c r="L157" s="27" t="s">
        <v>50</v>
      </c>
      <c r="M157" s="27" t="s">
        <v>50</v>
      </c>
      <c r="N157" s="27" t="s">
        <v>50</v>
      </c>
      <c r="O157" s="27" t="s">
        <v>50</v>
      </c>
      <c r="P157" s="27" t="s">
        <v>50</v>
      </c>
      <c r="Q157" s="27" t="s">
        <v>50</v>
      </c>
      <c r="R157" s="27" t="s">
        <v>50</v>
      </c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</row>
    <row r="158" spans="1:56" ht="29.25">
      <c r="A158" s="59" t="e">
        <v>#NAME?</v>
      </c>
      <c r="B158" s="183"/>
      <c r="C158" s="183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1"/>
      <c r="R158" s="101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</row>
    <row r="159" spans="1:56" ht="33.75" customHeight="1" thickBot="1">
      <c r="A159" s="138"/>
      <c r="B159" s="188"/>
      <c r="C159" s="188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</row>
    <row r="160" spans="1:56" ht="36">
      <c r="A160" s="9"/>
      <c r="B160" s="10"/>
      <c r="C160" s="10"/>
      <c r="D160" s="11"/>
      <c r="E160" s="11"/>
      <c r="F160" s="11"/>
      <c r="G160" s="11"/>
      <c r="H160" s="11"/>
      <c r="I160" s="11"/>
      <c r="J160" s="11"/>
      <c r="K160" s="11"/>
      <c r="L160" s="229" t="s">
        <v>11</v>
      </c>
      <c r="M160" s="229"/>
      <c r="N160" s="229"/>
      <c r="O160" s="100"/>
      <c r="P160" s="100"/>
      <c r="Q160" s="101"/>
      <c r="R160" s="101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</row>
    <row r="161" spans="1:56" ht="36">
      <c r="A161" s="114" t="s">
        <v>2</v>
      </c>
      <c r="B161" s="18">
        <v>0</v>
      </c>
      <c r="C161" s="19"/>
      <c r="D161" s="20" t="s">
        <v>44</v>
      </c>
      <c r="E161" s="20" t="s">
        <v>45</v>
      </c>
      <c r="F161" s="20" t="s">
        <v>46</v>
      </c>
      <c r="G161" s="20" t="s">
        <v>47</v>
      </c>
      <c r="H161" s="20" t="s">
        <v>48</v>
      </c>
      <c r="I161" s="20" t="s">
        <v>49</v>
      </c>
      <c r="J161" s="20" t="s">
        <v>50</v>
      </c>
      <c r="K161" s="20" t="s">
        <v>50</v>
      </c>
      <c r="L161" s="20" t="s">
        <v>50</v>
      </c>
      <c r="M161" s="20" t="s">
        <v>50</v>
      </c>
      <c r="N161" s="20" t="s">
        <v>50</v>
      </c>
      <c r="O161" s="127"/>
      <c r="P161" s="127"/>
      <c r="Q161" s="128"/>
      <c r="R161" s="128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</row>
    <row r="162" spans="1:56" ht="18.75" customHeight="1" thickBo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36"/>
      <c r="M162" s="36"/>
      <c r="N162" s="36"/>
      <c r="O162" s="100"/>
      <c r="P162" s="100"/>
      <c r="Q162" s="101"/>
      <c r="R162" s="101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</row>
    <row r="163" spans="1:56" ht="36">
      <c r="A163" s="186" t="s">
        <v>3</v>
      </c>
      <c r="B163" s="116">
        <v>0</v>
      </c>
      <c r="C163" s="151"/>
      <c r="D163" s="27" t="s">
        <v>55</v>
      </c>
      <c r="E163" s="27" t="s">
        <v>45</v>
      </c>
      <c r="F163" s="27" t="s">
        <v>46</v>
      </c>
      <c r="G163" s="27" t="s">
        <v>47</v>
      </c>
      <c r="H163" s="27" t="s">
        <v>48</v>
      </c>
      <c r="I163" s="27" t="s">
        <v>49</v>
      </c>
      <c r="J163" s="45" t="s">
        <v>50</v>
      </c>
      <c r="K163" s="28" t="s">
        <v>50</v>
      </c>
      <c r="L163" s="28" t="s">
        <v>50</v>
      </c>
      <c r="M163" s="28" t="s">
        <v>50</v>
      </c>
      <c r="N163" s="28" t="s">
        <v>50</v>
      </c>
      <c r="O163" s="28" t="s">
        <v>50</v>
      </c>
      <c r="P163" s="28" t="s">
        <v>50</v>
      </c>
      <c r="Q163" s="28" t="s">
        <v>50</v>
      </c>
      <c r="R163" s="28" t="s">
        <v>50</v>
      </c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</row>
    <row r="164" spans="1:56" ht="36">
      <c r="A164" s="119" t="s">
        <v>4</v>
      </c>
      <c r="B164" s="43">
        <v>0</v>
      </c>
      <c r="C164" s="122"/>
      <c r="D164" s="28" t="s">
        <v>55</v>
      </c>
      <c r="E164" s="28" t="s">
        <v>45</v>
      </c>
      <c r="F164" s="28" t="s">
        <v>46</v>
      </c>
      <c r="G164" s="28" t="s">
        <v>47</v>
      </c>
      <c r="H164" s="28" t="s">
        <v>48</v>
      </c>
      <c r="I164" s="28" t="s">
        <v>49</v>
      </c>
      <c r="J164" s="46" t="s">
        <v>50</v>
      </c>
      <c r="K164" s="36" t="s">
        <v>50</v>
      </c>
      <c r="L164" s="36" t="s">
        <v>50</v>
      </c>
      <c r="M164" s="36" t="s">
        <v>50</v>
      </c>
      <c r="N164" s="36" t="s">
        <v>50</v>
      </c>
      <c r="O164" s="36" t="s">
        <v>50</v>
      </c>
      <c r="P164" s="36" t="s">
        <v>50</v>
      </c>
      <c r="Q164" s="36" t="s">
        <v>50</v>
      </c>
      <c r="R164" s="36" t="s">
        <v>50</v>
      </c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</row>
    <row r="165" spans="1:56" ht="36">
      <c r="A165" s="119" t="s">
        <v>5</v>
      </c>
      <c r="B165" s="43">
        <v>0</v>
      </c>
      <c r="C165" s="122"/>
      <c r="D165" s="27" t="s">
        <v>55</v>
      </c>
      <c r="E165" s="27" t="s">
        <v>45</v>
      </c>
      <c r="F165" s="27" t="s">
        <v>46</v>
      </c>
      <c r="G165" s="27" t="s">
        <v>47</v>
      </c>
      <c r="H165" s="27" t="s">
        <v>48</v>
      </c>
      <c r="I165" s="27" t="s">
        <v>49</v>
      </c>
      <c r="J165" s="45" t="s">
        <v>50</v>
      </c>
      <c r="K165" s="28" t="s">
        <v>50</v>
      </c>
      <c r="L165" s="28" t="s">
        <v>50</v>
      </c>
      <c r="M165" s="28" t="s">
        <v>50</v>
      </c>
      <c r="N165" s="28" t="s">
        <v>50</v>
      </c>
      <c r="O165" s="28" t="s">
        <v>50</v>
      </c>
      <c r="P165" s="28" t="s">
        <v>50</v>
      </c>
      <c r="Q165" s="28" t="s">
        <v>50</v>
      </c>
      <c r="R165" s="28" t="s">
        <v>50</v>
      </c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</row>
    <row r="166" spans="1:56" ht="36">
      <c r="A166" s="48" t="s">
        <v>6</v>
      </c>
      <c r="B166" s="43">
        <v>0</v>
      </c>
      <c r="C166" s="122"/>
      <c r="D166" s="27" t="s">
        <v>55</v>
      </c>
      <c r="E166" s="27" t="s">
        <v>45</v>
      </c>
      <c r="F166" s="27" t="s">
        <v>46</v>
      </c>
      <c r="G166" s="27" t="s">
        <v>47</v>
      </c>
      <c r="H166" s="27" t="s">
        <v>48</v>
      </c>
      <c r="I166" s="27" t="s">
        <v>49</v>
      </c>
      <c r="J166" s="45" t="s">
        <v>50</v>
      </c>
      <c r="K166" s="28" t="s">
        <v>50</v>
      </c>
      <c r="L166" s="28" t="s">
        <v>50</v>
      </c>
      <c r="M166" s="28" t="s">
        <v>50</v>
      </c>
      <c r="N166" s="28" t="s">
        <v>50</v>
      </c>
      <c r="O166" s="28" t="s">
        <v>50</v>
      </c>
      <c r="P166" s="28" t="s">
        <v>50</v>
      </c>
      <c r="Q166" s="28" t="s">
        <v>50</v>
      </c>
      <c r="R166" s="28" t="s">
        <v>50</v>
      </c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</row>
    <row r="167" spans="1:56" ht="36">
      <c r="A167" s="48" t="s">
        <v>7</v>
      </c>
      <c r="B167" s="43">
        <v>0</v>
      </c>
      <c r="C167" s="122"/>
      <c r="D167" s="28" t="s">
        <v>50</v>
      </c>
      <c r="E167" s="28" t="s">
        <v>50</v>
      </c>
      <c r="F167" s="28" t="s">
        <v>50</v>
      </c>
      <c r="G167" s="28" t="s">
        <v>50</v>
      </c>
      <c r="H167" s="28" t="s">
        <v>50</v>
      </c>
      <c r="I167" s="28" t="s">
        <v>50</v>
      </c>
      <c r="J167" s="27" t="s">
        <v>50</v>
      </c>
      <c r="K167" s="27" t="s">
        <v>50</v>
      </c>
      <c r="L167" s="27" t="s">
        <v>50</v>
      </c>
      <c r="M167" s="27" t="s">
        <v>50</v>
      </c>
      <c r="N167" s="27" t="s">
        <v>50</v>
      </c>
      <c r="O167" s="27" t="s">
        <v>50</v>
      </c>
      <c r="P167" s="27" t="s">
        <v>50</v>
      </c>
      <c r="Q167" s="27" t="s">
        <v>50</v>
      </c>
      <c r="R167" s="27" t="s">
        <v>50</v>
      </c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</row>
    <row r="168" spans="1:56" ht="36">
      <c r="A168" s="48" t="s">
        <v>8</v>
      </c>
      <c r="B168" s="43">
        <v>0</v>
      </c>
      <c r="C168" s="122"/>
      <c r="D168" s="49" t="s">
        <v>50</v>
      </c>
      <c r="E168" s="49" t="s">
        <v>50</v>
      </c>
      <c r="F168" s="49" t="s">
        <v>50</v>
      </c>
      <c r="G168" s="49" t="s">
        <v>50</v>
      </c>
      <c r="H168" s="49" t="s">
        <v>50</v>
      </c>
      <c r="I168" s="49" t="s">
        <v>50</v>
      </c>
      <c r="J168" s="49" t="s">
        <v>50</v>
      </c>
      <c r="K168" s="49" t="s">
        <v>50</v>
      </c>
      <c r="L168" s="49" t="s">
        <v>50</v>
      </c>
      <c r="M168" s="49" t="s">
        <v>50</v>
      </c>
      <c r="N168" s="49" t="s">
        <v>50</v>
      </c>
      <c r="O168" s="49" t="s">
        <v>50</v>
      </c>
      <c r="P168" s="49" t="s">
        <v>50</v>
      </c>
      <c r="Q168" s="49" t="s">
        <v>50</v>
      </c>
      <c r="R168" s="49" t="s">
        <v>50</v>
      </c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</row>
    <row r="169" spans="1:56" ht="36.75" thickBot="1">
      <c r="A169" s="50" t="s">
        <v>9</v>
      </c>
      <c r="B169" s="51">
        <v>0</v>
      </c>
      <c r="C169" s="122"/>
      <c r="D169" s="52" t="s">
        <v>50</v>
      </c>
      <c r="E169" s="52" t="s">
        <v>50</v>
      </c>
      <c r="F169" s="52" t="s">
        <v>50</v>
      </c>
      <c r="G169" s="52" t="s">
        <v>50</v>
      </c>
      <c r="H169" s="52" t="s">
        <v>50</v>
      </c>
      <c r="I169" s="52" t="s">
        <v>50</v>
      </c>
      <c r="J169" s="52" t="s">
        <v>50</v>
      </c>
      <c r="K169" s="52" t="s">
        <v>50</v>
      </c>
      <c r="L169" s="52" t="s">
        <v>50</v>
      </c>
      <c r="M169" s="52" t="s">
        <v>50</v>
      </c>
      <c r="N169" s="52" t="s">
        <v>50</v>
      </c>
      <c r="O169" s="52" t="s">
        <v>50</v>
      </c>
      <c r="P169" s="52" t="s">
        <v>50</v>
      </c>
      <c r="Q169" s="52" t="s">
        <v>50</v>
      </c>
      <c r="R169" s="52" t="s">
        <v>50</v>
      </c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</row>
    <row r="170" spans="1:56" ht="17.25">
      <c r="A170" s="98"/>
      <c r="B170" s="183"/>
      <c r="C170" s="183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8"/>
      <c r="R170" s="128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</row>
    <row r="171" spans="1:56" ht="15.75">
      <c r="A171" s="98"/>
      <c r="B171" s="97" t="s">
        <v>12</v>
      </c>
      <c r="C171" s="97"/>
      <c r="D171" s="26" t="s">
        <v>13</v>
      </c>
      <c r="E171" s="26">
        <v>0</v>
      </c>
      <c r="F171" s="26" t="s">
        <v>14</v>
      </c>
      <c r="G171" s="26">
        <v>0</v>
      </c>
      <c r="H171" s="26" t="s">
        <v>15</v>
      </c>
      <c r="I171" s="26">
        <v>0</v>
      </c>
      <c r="J171" s="26" t="s">
        <v>16</v>
      </c>
      <c r="K171" s="26">
        <v>0</v>
      </c>
      <c r="L171" s="127"/>
      <c r="M171" s="127"/>
      <c r="N171" s="127"/>
      <c r="O171" s="127"/>
      <c r="P171" s="127"/>
      <c r="Q171" s="128"/>
      <c r="R171" s="128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</row>
    <row r="172" spans="1:56" ht="15.75">
      <c r="A172" s="98"/>
      <c r="B172" s="97"/>
      <c r="C172" s="97"/>
      <c r="D172" s="26" t="s">
        <v>17</v>
      </c>
      <c r="E172" s="26">
        <v>0</v>
      </c>
      <c r="F172" s="26" t="s">
        <v>18</v>
      </c>
      <c r="G172" s="26">
        <v>0</v>
      </c>
      <c r="H172" s="26" t="s">
        <v>19</v>
      </c>
      <c r="I172" s="26">
        <v>0</v>
      </c>
      <c r="J172" s="26" t="s">
        <v>20</v>
      </c>
      <c r="K172" s="26">
        <v>0</v>
      </c>
      <c r="L172" s="127"/>
      <c r="M172" s="127"/>
      <c r="N172" s="127"/>
      <c r="O172" s="127"/>
      <c r="P172" s="127"/>
      <c r="Q172" s="128"/>
      <c r="R172" s="128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</row>
    <row r="173" spans="1:56" ht="17.25">
      <c r="A173" s="98"/>
      <c r="B173" s="183"/>
      <c r="C173" s="183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8"/>
      <c r="R173" s="128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</row>
    <row r="174" spans="1:56" ht="17.25">
      <c r="A174" s="98"/>
      <c r="B174" s="183"/>
      <c r="C174" s="183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8"/>
      <c r="R174" s="128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</row>
    <row r="175" spans="1:56" ht="10.5" customHeight="1">
      <c r="A175" s="98"/>
      <c r="B175" s="183"/>
      <c r="C175" s="183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8"/>
      <c r="R175" s="128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</row>
    <row r="176" spans="1:56" ht="17.25" hidden="1">
      <c r="A176" s="98"/>
      <c r="B176" s="183"/>
      <c r="C176" s="183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8"/>
      <c r="R176" s="128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</row>
    <row r="177" spans="1:56" ht="17.25" hidden="1">
      <c r="A177" s="98"/>
      <c r="B177" s="183"/>
      <c r="C177" s="183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8"/>
      <c r="R177" s="128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</row>
    <row r="178" spans="1:56" ht="18.75" hidden="1">
      <c r="A178" s="141"/>
      <c r="B178" s="190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5"/>
      <c r="P178" s="105"/>
      <c r="Q178" s="88"/>
      <c r="R178" s="88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</row>
    <row r="179" spans="1:56" hidden="1">
      <c r="A179" s="106"/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88"/>
      <c r="R179" s="88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</row>
    <row r="180" spans="1:56" hidden="1">
      <c r="A180" s="144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</row>
    <row r="181" spans="1:56" ht="61.5">
      <c r="A181" s="230" t="s">
        <v>42</v>
      </c>
      <c r="B181" s="231"/>
      <c r="C181" s="1"/>
      <c r="D181" s="232" t="s">
        <v>113</v>
      </c>
      <c r="E181" s="233"/>
      <c r="F181" s="233"/>
      <c r="G181" s="233"/>
      <c r="H181" s="234"/>
      <c r="I181" s="240">
        <v>148.4</v>
      </c>
      <c r="J181" s="241"/>
      <c r="K181" s="242">
        <v>1231.55</v>
      </c>
      <c r="L181" s="242"/>
      <c r="M181" s="242"/>
      <c r="N181" s="242"/>
      <c r="O181" s="242"/>
      <c r="P181" s="243"/>
      <c r="Q181" s="227" t="s">
        <v>39</v>
      </c>
      <c r="R181" s="239"/>
      <c r="S181" s="7"/>
      <c r="T181" s="7">
        <f>IF(K181&gt;0,5,"")</f>
        <v>5</v>
      </c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</row>
    <row r="182" spans="1:56" ht="28.5" customHeight="1">
      <c r="A182" s="9"/>
      <c r="B182" s="10"/>
      <c r="C182" s="10"/>
      <c r="D182" s="11"/>
      <c r="E182" s="11"/>
      <c r="F182" s="11"/>
      <c r="G182" s="11"/>
      <c r="H182" s="11"/>
      <c r="I182" s="11"/>
      <c r="J182" s="11"/>
      <c r="K182" s="11"/>
      <c r="L182" s="228" t="s">
        <v>1</v>
      </c>
      <c r="M182" s="228"/>
      <c r="N182" s="228"/>
      <c r="O182" s="11"/>
      <c r="P182" s="11"/>
      <c r="Q182" s="12"/>
      <c r="R182" s="12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</row>
    <row r="183" spans="1:56" ht="33" customHeight="1">
      <c r="A183" s="191" t="s">
        <v>2</v>
      </c>
      <c r="B183" s="192">
        <v>0</v>
      </c>
      <c r="C183" s="19"/>
      <c r="D183" s="193" t="s">
        <v>44</v>
      </c>
      <c r="E183" s="193" t="s">
        <v>45</v>
      </c>
      <c r="F183" s="193" t="s">
        <v>46</v>
      </c>
      <c r="G183" s="193" t="s">
        <v>47</v>
      </c>
      <c r="H183" s="193" t="s">
        <v>48</v>
      </c>
      <c r="I183" s="193" t="s">
        <v>49</v>
      </c>
      <c r="J183" s="193" t="s">
        <v>50</v>
      </c>
      <c r="K183" s="193" t="s">
        <v>50</v>
      </c>
      <c r="L183" s="193" t="s">
        <v>50</v>
      </c>
      <c r="M183" s="193" t="s">
        <v>50</v>
      </c>
      <c r="N183" s="193" t="s">
        <v>50</v>
      </c>
      <c r="O183" s="194">
        <v>0</v>
      </c>
      <c r="P183" s="194">
        <v>0</v>
      </c>
      <c r="Q183" s="195">
        <v>0</v>
      </c>
      <c r="R183" s="195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</row>
    <row r="184" spans="1:56" ht="17.25" customHeight="1">
      <c r="A184" s="196"/>
      <c r="B184" s="197"/>
      <c r="C184" s="198"/>
      <c r="D184" s="28"/>
      <c r="E184" s="28"/>
      <c r="F184" s="28"/>
      <c r="G184" s="28"/>
      <c r="H184" s="28"/>
      <c r="I184" s="28"/>
      <c r="J184" s="37"/>
      <c r="K184" s="37"/>
      <c r="L184" s="37"/>
      <c r="M184" s="37"/>
      <c r="N184" s="28"/>
      <c r="O184" s="199" t="s">
        <v>50</v>
      </c>
      <c r="P184" s="199" t="s">
        <v>50</v>
      </c>
      <c r="Q184" s="200" t="s">
        <v>50</v>
      </c>
      <c r="R184" s="201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</row>
    <row r="185" spans="1:56" ht="36">
      <c r="A185" s="202" t="s">
        <v>3</v>
      </c>
      <c r="B185" s="203">
        <v>90</v>
      </c>
      <c r="C185" s="117"/>
      <c r="D185" s="27" t="s">
        <v>92</v>
      </c>
      <c r="E185" s="27" t="s">
        <v>82</v>
      </c>
      <c r="F185" s="27" t="s">
        <v>56</v>
      </c>
      <c r="G185" s="27" t="s">
        <v>47</v>
      </c>
      <c r="H185" s="27" t="s">
        <v>48</v>
      </c>
      <c r="I185" s="27" t="s">
        <v>49</v>
      </c>
      <c r="J185" s="45" t="s">
        <v>50</v>
      </c>
      <c r="K185" s="28" t="s">
        <v>50</v>
      </c>
      <c r="L185" s="28" t="s">
        <v>50</v>
      </c>
      <c r="M185" s="28" t="s">
        <v>50</v>
      </c>
      <c r="N185" s="28" t="s">
        <v>50</v>
      </c>
      <c r="O185" s="199" t="s">
        <v>50</v>
      </c>
      <c r="P185" s="199" t="s">
        <v>50</v>
      </c>
      <c r="Q185" s="200" t="s">
        <v>50</v>
      </c>
      <c r="R185" s="201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</row>
    <row r="186" spans="1:56" ht="36">
      <c r="A186" s="153" t="s">
        <v>4</v>
      </c>
      <c r="B186" s="43">
        <v>35</v>
      </c>
      <c r="C186" s="120"/>
      <c r="D186" s="28" t="s">
        <v>55</v>
      </c>
      <c r="E186" s="28" t="s">
        <v>72</v>
      </c>
      <c r="F186" s="28" t="s">
        <v>73</v>
      </c>
      <c r="G186" s="28" t="s">
        <v>47</v>
      </c>
      <c r="H186" s="28" t="s">
        <v>48</v>
      </c>
      <c r="I186" s="28" t="s">
        <v>49</v>
      </c>
      <c r="J186" s="46" t="s">
        <v>50</v>
      </c>
      <c r="K186" s="36" t="s">
        <v>50</v>
      </c>
      <c r="L186" s="36" t="s">
        <v>50</v>
      </c>
      <c r="M186" s="36" t="s">
        <v>50</v>
      </c>
      <c r="N186" s="27" t="s">
        <v>50</v>
      </c>
      <c r="O186" s="199" t="s">
        <v>50</v>
      </c>
      <c r="P186" s="199" t="s">
        <v>50</v>
      </c>
      <c r="Q186" s="200" t="s">
        <v>50</v>
      </c>
      <c r="R186" s="201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</row>
    <row r="187" spans="1:56" ht="36">
      <c r="A187" s="48" t="s">
        <v>5</v>
      </c>
      <c r="B187" s="43">
        <v>0</v>
      </c>
      <c r="C187" s="120"/>
      <c r="D187" s="27" t="s">
        <v>55</v>
      </c>
      <c r="E187" s="27" t="s">
        <v>45</v>
      </c>
      <c r="F187" s="27" t="s">
        <v>46</v>
      </c>
      <c r="G187" s="27" t="s">
        <v>47</v>
      </c>
      <c r="H187" s="27" t="s">
        <v>48</v>
      </c>
      <c r="I187" s="27" t="s">
        <v>49</v>
      </c>
      <c r="J187" s="45" t="s">
        <v>50</v>
      </c>
      <c r="K187" s="28" t="s">
        <v>50</v>
      </c>
      <c r="L187" s="28" t="s">
        <v>50</v>
      </c>
      <c r="M187" s="28" t="s">
        <v>50</v>
      </c>
      <c r="N187" s="28" t="s">
        <v>50</v>
      </c>
      <c r="O187" s="199" t="s">
        <v>50</v>
      </c>
      <c r="P187" s="199" t="s">
        <v>50</v>
      </c>
      <c r="Q187" s="200" t="s">
        <v>50</v>
      </c>
      <c r="R187" s="201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</row>
    <row r="188" spans="1:56" ht="36">
      <c r="A188" s="48" t="s">
        <v>6</v>
      </c>
      <c r="B188" s="43">
        <v>0</v>
      </c>
      <c r="C188" s="120"/>
      <c r="D188" s="27" t="s">
        <v>55</v>
      </c>
      <c r="E188" s="27" t="s">
        <v>45</v>
      </c>
      <c r="F188" s="27" t="s">
        <v>46</v>
      </c>
      <c r="G188" s="27" t="s">
        <v>47</v>
      </c>
      <c r="H188" s="27" t="s">
        <v>48</v>
      </c>
      <c r="I188" s="27" t="s">
        <v>49</v>
      </c>
      <c r="J188" s="121" t="s">
        <v>50</v>
      </c>
      <c r="K188" s="27" t="s">
        <v>50</v>
      </c>
      <c r="L188" s="27" t="s">
        <v>50</v>
      </c>
      <c r="M188" s="27" t="s">
        <v>50</v>
      </c>
      <c r="N188" s="28" t="s">
        <v>50</v>
      </c>
      <c r="O188" s="199" t="s">
        <v>50</v>
      </c>
      <c r="P188" s="199" t="s">
        <v>50</v>
      </c>
      <c r="Q188" s="200" t="s">
        <v>50</v>
      </c>
      <c r="R188" s="201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</row>
    <row r="189" spans="1:56" ht="36">
      <c r="A189" s="48" t="s">
        <v>7</v>
      </c>
      <c r="B189" s="43">
        <v>2</v>
      </c>
      <c r="C189" s="122"/>
      <c r="D189" s="28" t="s">
        <v>67</v>
      </c>
      <c r="E189" s="28" t="s">
        <v>58</v>
      </c>
      <c r="F189" s="28" t="s">
        <v>58</v>
      </c>
      <c r="G189" s="28" t="s">
        <v>58</v>
      </c>
      <c r="H189" s="28" t="s">
        <v>58</v>
      </c>
      <c r="I189" s="28" t="s">
        <v>58</v>
      </c>
      <c r="J189" s="27" t="s">
        <v>58</v>
      </c>
      <c r="K189" s="27" t="s">
        <v>58</v>
      </c>
      <c r="L189" s="27" t="s">
        <v>58</v>
      </c>
      <c r="M189" s="27" t="s">
        <v>58</v>
      </c>
      <c r="N189" s="28" t="s">
        <v>58</v>
      </c>
      <c r="O189" s="28" t="s">
        <v>58</v>
      </c>
      <c r="P189" s="28" t="s">
        <v>58</v>
      </c>
      <c r="Q189" s="28" t="s">
        <v>58</v>
      </c>
      <c r="R189" s="28" t="s">
        <v>58</v>
      </c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</row>
    <row r="190" spans="1:56" ht="36">
      <c r="A190" s="48" t="s">
        <v>8</v>
      </c>
      <c r="B190" s="43">
        <v>11.5</v>
      </c>
      <c r="C190" s="122"/>
      <c r="D190" s="49" t="s">
        <v>114</v>
      </c>
      <c r="E190" s="49" t="s">
        <v>67</v>
      </c>
      <c r="F190" s="49" t="s">
        <v>60</v>
      </c>
      <c r="G190" s="49" t="s">
        <v>61</v>
      </c>
      <c r="H190" s="49" t="s">
        <v>115</v>
      </c>
      <c r="I190" s="49" t="s">
        <v>115</v>
      </c>
      <c r="J190" s="49" t="s">
        <v>115</v>
      </c>
      <c r="K190" s="49" t="s">
        <v>115</v>
      </c>
      <c r="L190" s="49" t="s">
        <v>115</v>
      </c>
      <c r="M190" s="49" t="s">
        <v>115</v>
      </c>
      <c r="N190" s="49" t="s">
        <v>115</v>
      </c>
      <c r="O190" s="49" t="s">
        <v>115</v>
      </c>
      <c r="P190" s="49" t="s">
        <v>115</v>
      </c>
      <c r="Q190" s="49" t="s">
        <v>115</v>
      </c>
      <c r="R190" s="49" t="s">
        <v>115</v>
      </c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</row>
    <row r="191" spans="1:56" ht="36.75" thickBot="1">
      <c r="A191" s="50" t="s">
        <v>9</v>
      </c>
      <c r="B191" s="51">
        <v>9.9</v>
      </c>
      <c r="C191" s="122"/>
      <c r="D191" s="52" t="s">
        <v>66</v>
      </c>
      <c r="E191" s="52" t="s">
        <v>78</v>
      </c>
      <c r="F191" s="52" t="s">
        <v>105</v>
      </c>
      <c r="G191" s="52" t="s">
        <v>116</v>
      </c>
      <c r="H191" s="52" t="s">
        <v>117</v>
      </c>
      <c r="I191" s="52" t="s">
        <v>107</v>
      </c>
      <c r="J191" s="52" t="s">
        <v>107</v>
      </c>
      <c r="K191" s="52" t="s">
        <v>107</v>
      </c>
      <c r="L191" s="52" t="s">
        <v>107</v>
      </c>
      <c r="M191" s="52" t="s">
        <v>107</v>
      </c>
      <c r="N191" s="52" t="s">
        <v>107</v>
      </c>
      <c r="O191" s="52" t="s">
        <v>107</v>
      </c>
      <c r="P191" s="52" t="s">
        <v>107</v>
      </c>
      <c r="Q191" s="52" t="s">
        <v>107</v>
      </c>
      <c r="R191" s="52" t="s">
        <v>107</v>
      </c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</row>
    <row r="192" spans="1:56" ht="17.25">
      <c r="A192" s="124"/>
      <c r="B192" s="204"/>
      <c r="C192" s="1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127"/>
      <c r="P192" s="127"/>
      <c r="Q192" s="128"/>
      <c r="R192" s="128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</row>
    <row r="193" spans="1:56" ht="27.75" customHeight="1">
      <c r="A193" s="205" t="e">
        <v>#NAME?</v>
      </c>
      <c r="B193" s="206"/>
      <c r="C193" s="207"/>
      <c r="D193" s="208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6"/>
      <c r="P193" s="26"/>
      <c r="Q193" s="25"/>
      <c r="R193" s="158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</row>
    <row r="194" spans="1:56" ht="38.25" customHeight="1">
      <c r="A194" s="59"/>
      <c r="B194" s="164"/>
      <c r="C194" s="164"/>
      <c r="D194" s="164"/>
      <c r="E194" s="164"/>
      <c r="F194" s="164"/>
      <c r="G194" s="164"/>
      <c r="H194" s="164"/>
      <c r="I194" s="164"/>
      <c r="J194" s="164"/>
      <c r="K194" s="156"/>
      <c r="L194" s="156"/>
      <c r="M194" s="156"/>
      <c r="N194" s="156"/>
      <c r="O194" s="26"/>
      <c r="P194" s="26"/>
      <c r="Q194" s="25"/>
      <c r="R194" s="158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</row>
    <row r="195" spans="1:56" ht="12.75" customHeight="1">
      <c r="A195" s="163"/>
      <c r="B195" s="209"/>
      <c r="C195" s="155"/>
      <c r="D195" s="210"/>
      <c r="E195" s="211"/>
      <c r="F195" s="212"/>
      <c r="G195" s="210"/>
      <c r="H195" s="212"/>
      <c r="I195" s="210"/>
      <c r="J195" s="210"/>
      <c r="K195" s="210"/>
      <c r="L195" s="210"/>
      <c r="M195" s="210"/>
      <c r="N195" s="210"/>
      <c r="O195" s="26"/>
      <c r="P195" s="26"/>
      <c r="Q195" s="25"/>
      <c r="R195" s="158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</row>
    <row r="196" spans="1:56" ht="36">
      <c r="A196" s="9"/>
      <c r="B196" s="10"/>
      <c r="C196" s="10"/>
      <c r="D196" s="11"/>
      <c r="E196" s="11"/>
      <c r="F196" s="11"/>
      <c r="G196" s="11"/>
      <c r="H196" s="11"/>
      <c r="I196" s="11"/>
      <c r="J196" s="11"/>
      <c r="K196" s="11"/>
      <c r="L196" s="228" t="s">
        <v>10</v>
      </c>
      <c r="M196" s="228"/>
      <c r="N196" s="228"/>
      <c r="O196" s="26"/>
      <c r="P196" s="26"/>
      <c r="Q196" s="25"/>
      <c r="R196" s="158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</row>
    <row r="197" spans="1:56" ht="36">
      <c r="A197" s="191" t="s">
        <v>2</v>
      </c>
      <c r="B197" s="192">
        <v>0</v>
      </c>
      <c r="C197" s="19"/>
      <c r="D197" s="193" t="s">
        <v>44</v>
      </c>
      <c r="E197" s="193" t="s">
        <v>45</v>
      </c>
      <c r="F197" s="193" t="s">
        <v>46</v>
      </c>
      <c r="G197" s="193" t="s">
        <v>47</v>
      </c>
      <c r="H197" s="193" t="s">
        <v>48</v>
      </c>
      <c r="I197" s="193" t="s">
        <v>49</v>
      </c>
      <c r="J197" s="193" t="s">
        <v>50</v>
      </c>
      <c r="K197" s="193" t="s">
        <v>50</v>
      </c>
      <c r="L197" s="193" t="s">
        <v>50</v>
      </c>
      <c r="M197" s="193" t="s">
        <v>50</v>
      </c>
      <c r="N197" s="193" t="s">
        <v>50</v>
      </c>
      <c r="O197" s="193" t="s">
        <v>50</v>
      </c>
      <c r="P197" s="193" t="s">
        <v>50</v>
      </c>
      <c r="Q197" s="193" t="s">
        <v>50</v>
      </c>
      <c r="R197" s="193" t="s">
        <v>50</v>
      </c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</row>
    <row r="198" spans="1:56" ht="23.25" customHeight="1">
      <c r="A198" s="196"/>
      <c r="B198" s="197"/>
      <c r="C198" s="198"/>
      <c r="D198" s="28"/>
      <c r="E198" s="28"/>
      <c r="F198" s="28"/>
      <c r="G198" s="28"/>
      <c r="H198" s="28"/>
      <c r="I198" s="28"/>
      <c r="J198" s="37"/>
      <c r="K198" s="37"/>
      <c r="L198" s="37"/>
      <c r="M198" s="37"/>
      <c r="N198" s="37"/>
      <c r="O198" s="37"/>
      <c r="P198" s="37"/>
      <c r="Q198" s="37"/>
      <c r="R198" s="3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</row>
    <row r="199" spans="1:56" ht="36">
      <c r="A199" s="202" t="s">
        <v>3</v>
      </c>
      <c r="B199" s="203">
        <v>63</v>
      </c>
      <c r="C199" s="117"/>
      <c r="D199" s="27" t="s">
        <v>92</v>
      </c>
      <c r="E199" s="27" t="s">
        <v>72</v>
      </c>
      <c r="F199" s="27" t="s">
        <v>53</v>
      </c>
      <c r="G199" s="27" t="s">
        <v>54</v>
      </c>
      <c r="H199" s="27" t="s">
        <v>48</v>
      </c>
      <c r="I199" s="27" t="s">
        <v>49</v>
      </c>
      <c r="J199" s="45" t="s">
        <v>50</v>
      </c>
      <c r="K199" s="28" t="s">
        <v>50</v>
      </c>
      <c r="L199" s="28" t="s">
        <v>50</v>
      </c>
      <c r="M199" s="28" t="s">
        <v>50</v>
      </c>
      <c r="N199" s="28" t="s">
        <v>50</v>
      </c>
      <c r="O199" s="28" t="s">
        <v>50</v>
      </c>
      <c r="P199" s="28" t="s">
        <v>50</v>
      </c>
      <c r="Q199" s="28" t="s">
        <v>50</v>
      </c>
      <c r="R199" s="28" t="s">
        <v>50</v>
      </c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</row>
    <row r="200" spans="1:56" ht="36">
      <c r="A200" s="153" t="s">
        <v>4</v>
      </c>
      <c r="B200" s="43">
        <v>45</v>
      </c>
      <c r="C200" s="120"/>
      <c r="D200" s="28" t="s">
        <v>55</v>
      </c>
      <c r="E200" s="28" t="s">
        <v>110</v>
      </c>
      <c r="F200" s="28" t="s">
        <v>46</v>
      </c>
      <c r="G200" s="28" t="s">
        <v>54</v>
      </c>
      <c r="H200" s="28" t="s">
        <v>67</v>
      </c>
      <c r="I200" s="28" t="s">
        <v>49</v>
      </c>
      <c r="J200" s="46" t="s">
        <v>50</v>
      </c>
      <c r="K200" s="36" t="s">
        <v>50</v>
      </c>
      <c r="L200" s="36" t="s">
        <v>50</v>
      </c>
      <c r="M200" s="36" t="s">
        <v>50</v>
      </c>
      <c r="N200" s="36" t="s">
        <v>50</v>
      </c>
      <c r="O200" s="36" t="s">
        <v>50</v>
      </c>
      <c r="P200" s="36" t="s">
        <v>50</v>
      </c>
      <c r="Q200" s="36" t="s">
        <v>50</v>
      </c>
      <c r="R200" s="36" t="s">
        <v>50</v>
      </c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</row>
    <row r="201" spans="1:56" ht="36">
      <c r="A201" s="48" t="s">
        <v>5</v>
      </c>
      <c r="B201" s="43">
        <v>35</v>
      </c>
      <c r="C201" s="120"/>
      <c r="D201" s="27" t="s">
        <v>92</v>
      </c>
      <c r="E201" s="27" t="s">
        <v>71</v>
      </c>
      <c r="F201" s="27" t="s">
        <v>73</v>
      </c>
      <c r="G201" s="27" t="s">
        <v>47</v>
      </c>
      <c r="H201" s="27" t="s">
        <v>48</v>
      </c>
      <c r="I201" s="27" t="s">
        <v>49</v>
      </c>
      <c r="J201" s="45" t="s">
        <v>50</v>
      </c>
      <c r="K201" s="28" t="s">
        <v>50</v>
      </c>
      <c r="L201" s="28" t="s">
        <v>50</v>
      </c>
      <c r="M201" s="28" t="s">
        <v>50</v>
      </c>
      <c r="N201" s="28" t="s">
        <v>50</v>
      </c>
      <c r="O201" s="28" t="s">
        <v>50</v>
      </c>
      <c r="P201" s="28" t="s">
        <v>50</v>
      </c>
      <c r="Q201" s="28" t="s">
        <v>50</v>
      </c>
      <c r="R201" s="28" t="s">
        <v>50</v>
      </c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</row>
    <row r="202" spans="1:56" ht="36">
      <c r="A202" s="48" t="s">
        <v>6</v>
      </c>
      <c r="B202" s="43">
        <v>0</v>
      </c>
      <c r="C202" s="120"/>
      <c r="D202" s="27" t="s">
        <v>55</v>
      </c>
      <c r="E202" s="27" t="s">
        <v>45</v>
      </c>
      <c r="F202" s="27" t="s">
        <v>46</v>
      </c>
      <c r="G202" s="27" t="s">
        <v>47</v>
      </c>
      <c r="H202" s="27" t="s">
        <v>48</v>
      </c>
      <c r="I202" s="27" t="s">
        <v>49</v>
      </c>
      <c r="J202" s="45" t="s">
        <v>50</v>
      </c>
      <c r="K202" s="28" t="s">
        <v>50</v>
      </c>
      <c r="L202" s="28" t="s">
        <v>50</v>
      </c>
      <c r="M202" s="28" t="s">
        <v>50</v>
      </c>
      <c r="N202" s="28" t="s">
        <v>50</v>
      </c>
      <c r="O202" s="28" t="s">
        <v>50</v>
      </c>
      <c r="P202" s="28" t="s">
        <v>50</v>
      </c>
      <c r="Q202" s="28" t="s">
        <v>50</v>
      </c>
      <c r="R202" s="28" t="s">
        <v>50</v>
      </c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</row>
    <row r="203" spans="1:56" ht="29.25">
      <c r="A203" s="59" t="e">
        <v>#NAME?</v>
      </c>
      <c r="B203" s="72"/>
      <c r="C203" s="72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5"/>
      <c r="R203" s="25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</row>
    <row r="204" spans="1:56" ht="39" customHeight="1" thickBot="1">
      <c r="A204" s="138"/>
      <c r="B204" s="139"/>
      <c r="C204" s="139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26"/>
      <c r="P204" s="26"/>
      <c r="Q204" s="25"/>
      <c r="R204" s="25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</row>
    <row r="205" spans="1:56" ht="36">
      <c r="A205" s="9"/>
      <c r="B205" s="10"/>
      <c r="C205" s="10"/>
      <c r="D205" s="11"/>
      <c r="E205" s="11"/>
      <c r="F205" s="11"/>
      <c r="G205" s="11"/>
      <c r="H205" s="11"/>
      <c r="I205" s="11"/>
      <c r="J205" s="11"/>
      <c r="K205" s="11"/>
      <c r="L205" s="229" t="s">
        <v>11</v>
      </c>
      <c r="M205" s="229"/>
      <c r="N205" s="229"/>
      <c r="O205" s="26"/>
      <c r="P205" s="26"/>
      <c r="Q205" s="25"/>
      <c r="R205" s="25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</row>
    <row r="206" spans="1:56" ht="36">
      <c r="A206" s="191" t="s">
        <v>2</v>
      </c>
      <c r="B206" s="192">
        <v>455</v>
      </c>
      <c r="C206" s="19"/>
      <c r="D206" s="193" t="s">
        <v>118</v>
      </c>
      <c r="E206" s="193" t="s">
        <v>52</v>
      </c>
      <c r="F206" s="193" t="s">
        <v>56</v>
      </c>
      <c r="G206" s="193" t="s">
        <v>47</v>
      </c>
      <c r="H206" s="193" t="s">
        <v>48</v>
      </c>
      <c r="I206" s="193" t="s">
        <v>49</v>
      </c>
      <c r="J206" s="193" t="s">
        <v>50</v>
      </c>
      <c r="K206" s="193" t="s">
        <v>50</v>
      </c>
      <c r="L206" s="193" t="s">
        <v>50</v>
      </c>
      <c r="M206" s="193" t="s">
        <v>50</v>
      </c>
      <c r="N206" s="193" t="s">
        <v>50</v>
      </c>
      <c r="O206" s="193" t="s">
        <v>50</v>
      </c>
      <c r="P206" s="193" t="s">
        <v>50</v>
      </c>
      <c r="Q206" s="193" t="s">
        <v>50</v>
      </c>
      <c r="R206" s="193" t="s">
        <v>50</v>
      </c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</row>
    <row r="207" spans="1:56" ht="20.25" customHeight="1">
      <c r="A207" s="196"/>
      <c r="B207" s="197"/>
      <c r="C207" s="198"/>
      <c r="D207" s="28"/>
      <c r="E207" s="28"/>
      <c r="F207" s="28"/>
      <c r="G207" s="28"/>
      <c r="H207" s="28"/>
      <c r="I207" s="28"/>
      <c r="J207" s="37"/>
      <c r="K207" s="37"/>
      <c r="L207" s="37"/>
      <c r="M207" s="37"/>
      <c r="N207" s="37"/>
      <c r="O207" s="37"/>
      <c r="P207" s="37"/>
      <c r="Q207" s="37"/>
      <c r="R207" s="3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</row>
    <row r="208" spans="1:56" ht="36">
      <c r="A208" s="202" t="s">
        <v>3</v>
      </c>
      <c r="B208" s="203">
        <v>0</v>
      </c>
      <c r="C208" s="117"/>
      <c r="D208" s="27" t="s">
        <v>55</v>
      </c>
      <c r="E208" s="27" t="s">
        <v>45</v>
      </c>
      <c r="F208" s="27" t="s">
        <v>46</v>
      </c>
      <c r="G208" s="27" t="s">
        <v>47</v>
      </c>
      <c r="H208" s="27" t="s">
        <v>48</v>
      </c>
      <c r="I208" s="27" t="s">
        <v>49</v>
      </c>
      <c r="J208" s="45" t="s">
        <v>50</v>
      </c>
      <c r="K208" s="28" t="s">
        <v>50</v>
      </c>
      <c r="L208" s="28" t="s">
        <v>50</v>
      </c>
      <c r="M208" s="28" t="s">
        <v>50</v>
      </c>
      <c r="N208" s="28" t="s">
        <v>50</v>
      </c>
      <c r="O208" s="28" t="s">
        <v>50</v>
      </c>
      <c r="P208" s="28" t="s">
        <v>50</v>
      </c>
      <c r="Q208" s="28" t="s">
        <v>50</v>
      </c>
      <c r="R208" s="28" t="s">
        <v>50</v>
      </c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</row>
    <row r="209" spans="1:56" ht="36">
      <c r="A209" s="153" t="s">
        <v>4</v>
      </c>
      <c r="B209" s="43">
        <v>0</v>
      </c>
      <c r="C209" s="120"/>
      <c r="D209" s="28" t="s">
        <v>55</v>
      </c>
      <c r="E209" s="28" t="s">
        <v>45</v>
      </c>
      <c r="F209" s="28" t="s">
        <v>46</v>
      </c>
      <c r="G209" s="28" t="s">
        <v>47</v>
      </c>
      <c r="H209" s="28" t="s">
        <v>48</v>
      </c>
      <c r="I209" s="28" t="s">
        <v>49</v>
      </c>
      <c r="J209" s="46" t="s">
        <v>50</v>
      </c>
      <c r="K209" s="36" t="s">
        <v>50</v>
      </c>
      <c r="L209" s="36" t="s">
        <v>50</v>
      </c>
      <c r="M209" s="36" t="s">
        <v>50</v>
      </c>
      <c r="N209" s="36" t="s">
        <v>50</v>
      </c>
      <c r="O209" s="36" t="s">
        <v>50</v>
      </c>
      <c r="P209" s="36" t="s">
        <v>50</v>
      </c>
      <c r="Q209" s="36" t="s">
        <v>50</v>
      </c>
      <c r="R209" s="36" t="s">
        <v>50</v>
      </c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</row>
    <row r="210" spans="1:56" ht="36">
      <c r="A210" s="48" t="s">
        <v>5</v>
      </c>
      <c r="B210" s="43">
        <v>44</v>
      </c>
      <c r="C210" s="120"/>
      <c r="D210" s="27" t="s">
        <v>92</v>
      </c>
      <c r="E210" s="27" t="s">
        <v>71</v>
      </c>
      <c r="F210" s="27" t="s">
        <v>53</v>
      </c>
      <c r="G210" s="27" t="s">
        <v>47</v>
      </c>
      <c r="H210" s="27" t="s">
        <v>93</v>
      </c>
      <c r="I210" s="27" t="s">
        <v>49</v>
      </c>
      <c r="J210" s="45" t="s">
        <v>50</v>
      </c>
      <c r="K210" s="28" t="s">
        <v>50</v>
      </c>
      <c r="L210" s="28" t="s">
        <v>50</v>
      </c>
      <c r="M210" s="28" t="s">
        <v>50</v>
      </c>
      <c r="N210" s="28" t="s">
        <v>50</v>
      </c>
      <c r="O210" s="28" t="s">
        <v>50</v>
      </c>
      <c r="P210" s="28" t="s">
        <v>50</v>
      </c>
      <c r="Q210" s="28" t="s">
        <v>50</v>
      </c>
      <c r="R210" s="28" t="s">
        <v>50</v>
      </c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</row>
    <row r="211" spans="1:56" ht="36">
      <c r="A211" s="48" t="s">
        <v>6</v>
      </c>
      <c r="B211" s="43">
        <v>80.5</v>
      </c>
      <c r="C211" s="120"/>
      <c r="D211" s="27" t="s">
        <v>92</v>
      </c>
      <c r="E211" s="27" t="s">
        <v>110</v>
      </c>
      <c r="F211" s="27" t="s">
        <v>53</v>
      </c>
      <c r="G211" s="27" t="s">
        <v>47</v>
      </c>
      <c r="H211" s="27" t="s">
        <v>67</v>
      </c>
      <c r="I211" s="27" t="s">
        <v>105</v>
      </c>
      <c r="J211" s="45" t="s">
        <v>119</v>
      </c>
      <c r="K211" s="28" t="s">
        <v>58</v>
      </c>
      <c r="L211" s="28" t="s">
        <v>58</v>
      </c>
      <c r="M211" s="28" t="s">
        <v>58</v>
      </c>
      <c r="N211" s="28" t="s">
        <v>58</v>
      </c>
      <c r="O211" s="28" t="s">
        <v>58</v>
      </c>
      <c r="P211" s="28" t="s">
        <v>58</v>
      </c>
      <c r="Q211" s="28" t="s">
        <v>58</v>
      </c>
      <c r="R211" s="28" t="s">
        <v>58</v>
      </c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</row>
    <row r="212" spans="1:56" ht="36">
      <c r="A212" s="48" t="s">
        <v>7</v>
      </c>
      <c r="B212" s="43">
        <v>0</v>
      </c>
      <c r="C212" s="122"/>
      <c r="D212" s="28" t="s">
        <v>50</v>
      </c>
      <c r="E212" s="28" t="s">
        <v>50</v>
      </c>
      <c r="F212" s="28" t="s">
        <v>50</v>
      </c>
      <c r="G212" s="28" t="s">
        <v>50</v>
      </c>
      <c r="H212" s="28" t="s">
        <v>50</v>
      </c>
      <c r="I212" s="28" t="s">
        <v>50</v>
      </c>
      <c r="J212" s="27" t="s">
        <v>50</v>
      </c>
      <c r="K212" s="27" t="s">
        <v>50</v>
      </c>
      <c r="L212" s="27" t="s">
        <v>50</v>
      </c>
      <c r="M212" s="27" t="s">
        <v>50</v>
      </c>
      <c r="N212" s="27" t="s">
        <v>50</v>
      </c>
      <c r="O212" s="27" t="s">
        <v>50</v>
      </c>
      <c r="P212" s="27" t="s">
        <v>50</v>
      </c>
      <c r="Q212" s="27" t="s">
        <v>50</v>
      </c>
      <c r="R212" s="27" t="s">
        <v>50</v>
      </c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</row>
    <row r="213" spans="1:56" ht="36">
      <c r="A213" s="48" t="s">
        <v>8</v>
      </c>
      <c r="B213" s="43">
        <v>0</v>
      </c>
      <c r="C213" s="122"/>
      <c r="D213" s="49" t="s">
        <v>50</v>
      </c>
      <c r="E213" s="49" t="s">
        <v>50</v>
      </c>
      <c r="F213" s="49" t="s">
        <v>50</v>
      </c>
      <c r="G213" s="49" t="s">
        <v>50</v>
      </c>
      <c r="H213" s="49" t="s">
        <v>50</v>
      </c>
      <c r="I213" s="49" t="s">
        <v>50</v>
      </c>
      <c r="J213" s="49" t="s">
        <v>50</v>
      </c>
      <c r="K213" s="49" t="s">
        <v>50</v>
      </c>
      <c r="L213" s="49" t="s">
        <v>50</v>
      </c>
      <c r="M213" s="49" t="s">
        <v>50</v>
      </c>
      <c r="N213" s="49" t="s">
        <v>50</v>
      </c>
      <c r="O213" s="49" t="s">
        <v>50</v>
      </c>
      <c r="P213" s="49" t="s">
        <v>50</v>
      </c>
      <c r="Q213" s="49" t="s">
        <v>50</v>
      </c>
      <c r="R213" s="49" t="s">
        <v>50</v>
      </c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</row>
    <row r="214" spans="1:56" ht="36.75" thickBot="1">
      <c r="A214" s="50" t="s">
        <v>9</v>
      </c>
      <c r="B214" s="51">
        <v>0</v>
      </c>
      <c r="C214" s="122"/>
      <c r="D214" s="52" t="s">
        <v>50</v>
      </c>
      <c r="E214" s="52" t="s">
        <v>50</v>
      </c>
      <c r="F214" s="52" t="s">
        <v>50</v>
      </c>
      <c r="G214" s="52" t="s">
        <v>50</v>
      </c>
      <c r="H214" s="52" t="s">
        <v>50</v>
      </c>
      <c r="I214" s="52" t="s">
        <v>50</v>
      </c>
      <c r="J214" s="52" t="s">
        <v>50</v>
      </c>
      <c r="K214" s="52" t="s">
        <v>50</v>
      </c>
      <c r="L214" s="52" t="s">
        <v>50</v>
      </c>
      <c r="M214" s="52" t="s">
        <v>50</v>
      </c>
      <c r="N214" s="52" t="s">
        <v>50</v>
      </c>
      <c r="O214" s="52" t="s">
        <v>50</v>
      </c>
      <c r="P214" s="52" t="s">
        <v>50</v>
      </c>
      <c r="Q214" s="52" t="s">
        <v>50</v>
      </c>
      <c r="R214" s="52" t="s">
        <v>50</v>
      </c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</row>
    <row r="215" spans="1:56" ht="17.25">
      <c r="A215" s="98"/>
      <c r="B215" s="72"/>
      <c r="C215" s="72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3"/>
      <c r="R215" s="3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</row>
    <row r="216" spans="1:56" ht="15.75">
      <c r="A216" s="98"/>
      <c r="B216" s="97" t="s">
        <v>12</v>
      </c>
      <c r="C216" s="97"/>
      <c r="D216" s="26" t="s">
        <v>13</v>
      </c>
      <c r="E216" s="26">
        <v>455</v>
      </c>
      <c r="F216" s="26" t="s">
        <v>14</v>
      </c>
      <c r="G216" s="26">
        <v>80</v>
      </c>
      <c r="H216" s="26" t="s">
        <v>15</v>
      </c>
      <c r="I216" s="26">
        <v>80.5</v>
      </c>
      <c r="J216" s="26" t="s">
        <v>16</v>
      </c>
      <c r="K216" s="26">
        <v>11.5</v>
      </c>
      <c r="L216" s="24"/>
      <c r="M216" s="24"/>
      <c r="N216" s="24"/>
      <c r="O216" s="24"/>
      <c r="P216" s="24"/>
      <c r="Q216" s="3"/>
      <c r="R216" s="3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</row>
    <row r="217" spans="1:56" ht="15.75">
      <c r="A217" s="98"/>
      <c r="B217" s="97"/>
      <c r="C217" s="97"/>
      <c r="D217" s="26" t="s">
        <v>17</v>
      </c>
      <c r="E217" s="26">
        <v>153</v>
      </c>
      <c r="F217" s="26" t="s">
        <v>18</v>
      </c>
      <c r="G217" s="26">
        <v>79</v>
      </c>
      <c r="H217" s="26" t="s">
        <v>19</v>
      </c>
      <c r="I217" s="26">
        <v>2</v>
      </c>
      <c r="J217" s="26" t="s">
        <v>20</v>
      </c>
      <c r="K217" s="26">
        <v>9.9</v>
      </c>
      <c r="L217" s="24"/>
      <c r="M217" s="24"/>
      <c r="N217" s="24"/>
      <c r="O217" s="24"/>
      <c r="P217" s="24"/>
      <c r="Q217" s="3"/>
      <c r="R217" s="3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</row>
    <row r="218" spans="1:56" ht="14.25" customHeight="1">
      <c r="A218" s="98"/>
      <c r="B218" s="72"/>
      <c r="C218" s="72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3"/>
      <c r="R218" s="3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</row>
    <row r="219" spans="1:56" ht="17.25" hidden="1">
      <c r="A219" s="98"/>
      <c r="B219" s="72"/>
      <c r="C219" s="72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3"/>
      <c r="R219" s="3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</row>
    <row r="220" spans="1:56" ht="17.25" hidden="1">
      <c r="A220" s="98"/>
      <c r="B220" s="72"/>
      <c r="C220" s="72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3"/>
      <c r="R220" s="3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</row>
    <row r="221" spans="1:56" ht="17.25" hidden="1">
      <c r="A221" s="98"/>
      <c r="B221" s="72"/>
      <c r="C221" s="72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3"/>
      <c r="R221" s="3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</row>
    <row r="222" spans="1:56" ht="17.25" hidden="1">
      <c r="A222" s="98"/>
      <c r="B222" s="72"/>
      <c r="C222" s="72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3"/>
      <c r="R222" s="3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</row>
    <row r="223" spans="1:56" ht="18.75" hidden="1">
      <c r="A223" s="141"/>
      <c r="B223" s="142"/>
      <c r="C223" s="143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06"/>
      <c r="P223" s="106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</row>
    <row r="224" spans="1:56" hidden="1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</row>
    <row r="225" spans="1:56" hidden="1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</row>
    <row r="226" spans="1:56" hidden="1">
      <c r="A226" s="144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</row>
    <row r="227" spans="1:56">
      <c r="A227" s="144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</row>
    <row r="228" spans="1:56" ht="61.5">
      <c r="A228" s="230" t="s">
        <v>42</v>
      </c>
      <c r="B228" s="231"/>
      <c r="C228" s="1"/>
      <c r="D228" s="232" t="s">
        <v>120</v>
      </c>
      <c r="E228" s="233"/>
      <c r="F228" s="233"/>
      <c r="G228" s="233"/>
      <c r="H228" s="234"/>
      <c r="I228" s="240">
        <v>0</v>
      </c>
      <c r="J228" s="241"/>
      <c r="K228" s="237">
        <v>0</v>
      </c>
      <c r="L228" s="237"/>
      <c r="M228" s="237"/>
      <c r="N228" s="237"/>
      <c r="O228" s="237"/>
      <c r="P228" s="238"/>
      <c r="Q228" s="227" t="s">
        <v>40</v>
      </c>
      <c r="R228" s="239"/>
      <c r="S228" s="7"/>
      <c r="T228" s="7" t="str">
        <f>IF(K228&gt;0,6,"")</f>
        <v/>
      </c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</row>
    <row r="229" spans="1:56" ht="22.5" customHeight="1">
      <c r="A229" s="9"/>
      <c r="B229" s="10"/>
      <c r="C229" s="10"/>
      <c r="D229" s="11"/>
      <c r="E229" s="11"/>
      <c r="F229" s="11"/>
      <c r="G229" s="11"/>
      <c r="H229" s="11"/>
      <c r="I229" s="213"/>
      <c r="J229" s="11"/>
      <c r="K229" s="11"/>
      <c r="L229" s="228" t="s">
        <v>1</v>
      </c>
      <c r="M229" s="228"/>
      <c r="N229" s="228"/>
      <c r="O229" s="11"/>
      <c r="P229" s="11"/>
      <c r="Q229" s="12"/>
      <c r="R229" s="12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</row>
    <row r="230" spans="1:56" ht="30.75" customHeight="1">
      <c r="A230" s="114" t="s">
        <v>2</v>
      </c>
      <c r="B230" s="214">
        <v>0</v>
      </c>
      <c r="C230" s="19"/>
      <c r="D230" s="20" t="s">
        <v>44</v>
      </c>
      <c r="E230" s="20" t="s">
        <v>45</v>
      </c>
      <c r="F230" s="20" t="s">
        <v>46</v>
      </c>
      <c r="G230" s="20" t="s">
        <v>47</v>
      </c>
      <c r="H230" s="20" t="s">
        <v>48</v>
      </c>
      <c r="I230" s="20" t="s">
        <v>49</v>
      </c>
      <c r="J230" s="20" t="s">
        <v>50</v>
      </c>
      <c r="K230" s="20" t="s">
        <v>50</v>
      </c>
      <c r="L230" s="20" t="s">
        <v>50</v>
      </c>
      <c r="M230" s="20" t="s">
        <v>50</v>
      </c>
      <c r="N230" s="20" t="s">
        <v>50</v>
      </c>
      <c r="O230" s="20" t="s">
        <v>50</v>
      </c>
      <c r="P230" s="20" t="s">
        <v>50</v>
      </c>
      <c r="Q230" s="20" t="s">
        <v>50</v>
      </c>
      <c r="R230" s="20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</row>
    <row r="231" spans="1:56" ht="41.25" thickBot="1">
      <c r="A231" s="196"/>
      <c r="B231" s="197"/>
      <c r="C231" s="198"/>
      <c r="D231" s="28"/>
      <c r="E231" s="28"/>
      <c r="F231" s="28"/>
      <c r="G231" s="28"/>
      <c r="H231" s="28"/>
      <c r="I231" s="28"/>
      <c r="J231" s="37"/>
      <c r="K231" s="37"/>
      <c r="L231" s="37"/>
      <c r="M231" s="37"/>
      <c r="N231" s="37"/>
      <c r="O231" s="37"/>
      <c r="P231" s="37"/>
      <c r="Q231" s="37"/>
      <c r="R231" s="3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</row>
    <row r="232" spans="1:56" ht="36">
      <c r="A232" s="150" t="s">
        <v>3</v>
      </c>
      <c r="B232" s="116">
        <v>0</v>
      </c>
      <c r="C232" s="117"/>
      <c r="D232" s="27" t="s">
        <v>55</v>
      </c>
      <c r="E232" s="27" t="s">
        <v>45</v>
      </c>
      <c r="F232" s="27" t="s">
        <v>46</v>
      </c>
      <c r="G232" s="27" t="s">
        <v>47</v>
      </c>
      <c r="H232" s="27" t="s">
        <v>48</v>
      </c>
      <c r="I232" s="27" t="s">
        <v>49</v>
      </c>
      <c r="J232" s="45" t="s">
        <v>50</v>
      </c>
      <c r="K232" s="28" t="s">
        <v>50</v>
      </c>
      <c r="L232" s="28" t="s">
        <v>50</v>
      </c>
      <c r="M232" s="28" t="s">
        <v>50</v>
      </c>
      <c r="N232" s="28" t="s">
        <v>50</v>
      </c>
      <c r="O232" s="28" t="s">
        <v>50</v>
      </c>
      <c r="P232" s="28" t="s">
        <v>50</v>
      </c>
      <c r="Q232" s="28" t="s">
        <v>50</v>
      </c>
      <c r="R232" s="28" t="s">
        <v>50</v>
      </c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</row>
    <row r="233" spans="1:56" ht="36">
      <c r="A233" s="152" t="s">
        <v>4</v>
      </c>
      <c r="B233" s="43">
        <v>0</v>
      </c>
      <c r="C233" s="120"/>
      <c r="D233" s="28" t="s">
        <v>55</v>
      </c>
      <c r="E233" s="28" t="s">
        <v>45</v>
      </c>
      <c r="F233" s="28" t="s">
        <v>46</v>
      </c>
      <c r="G233" s="28" t="s">
        <v>47</v>
      </c>
      <c r="H233" s="28" t="s">
        <v>48</v>
      </c>
      <c r="I233" s="28" t="s">
        <v>49</v>
      </c>
      <c r="J233" s="46" t="s">
        <v>50</v>
      </c>
      <c r="K233" s="36" t="s">
        <v>50</v>
      </c>
      <c r="L233" s="36" t="s">
        <v>50</v>
      </c>
      <c r="M233" s="36" t="s">
        <v>50</v>
      </c>
      <c r="N233" s="36" t="s">
        <v>50</v>
      </c>
      <c r="O233" s="36" t="s">
        <v>50</v>
      </c>
      <c r="P233" s="36" t="s">
        <v>50</v>
      </c>
      <c r="Q233" s="36" t="s">
        <v>50</v>
      </c>
      <c r="R233" s="36" t="s">
        <v>50</v>
      </c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</row>
    <row r="234" spans="1:56" ht="36">
      <c r="A234" s="153" t="s">
        <v>5</v>
      </c>
      <c r="B234" s="43">
        <v>0</v>
      </c>
      <c r="C234" s="120"/>
      <c r="D234" s="27" t="s">
        <v>55</v>
      </c>
      <c r="E234" s="27" t="s">
        <v>45</v>
      </c>
      <c r="F234" s="27" t="s">
        <v>46</v>
      </c>
      <c r="G234" s="27" t="s">
        <v>47</v>
      </c>
      <c r="H234" s="27" t="s">
        <v>48</v>
      </c>
      <c r="I234" s="27" t="s">
        <v>49</v>
      </c>
      <c r="J234" s="45" t="s">
        <v>50</v>
      </c>
      <c r="K234" s="28" t="s">
        <v>50</v>
      </c>
      <c r="L234" s="28" t="s">
        <v>50</v>
      </c>
      <c r="M234" s="28" t="s">
        <v>50</v>
      </c>
      <c r="N234" s="28" t="s">
        <v>50</v>
      </c>
      <c r="O234" s="28" t="s">
        <v>50</v>
      </c>
      <c r="P234" s="28" t="s">
        <v>50</v>
      </c>
      <c r="Q234" s="28" t="s">
        <v>50</v>
      </c>
      <c r="R234" s="28" t="s">
        <v>50</v>
      </c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</row>
    <row r="235" spans="1:56" ht="36.75" thickBot="1">
      <c r="A235" s="215" t="s">
        <v>6</v>
      </c>
      <c r="B235" s="51">
        <v>0</v>
      </c>
      <c r="C235" s="120"/>
      <c r="D235" s="27" t="s">
        <v>55</v>
      </c>
      <c r="E235" s="27" t="s">
        <v>45</v>
      </c>
      <c r="F235" s="27" t="s">
        <v>46</v>
      </c>
      <c r="G235" s="27" t="s">
        <v>47</v>
      </c>
      <c r="H235" s="27" t="s">
        <v>48</v>
      </c>
      <c r="I235" s="27" t="s">
        <v>49</v>
      </c>
      <c r="J235" s="45" t="s">
        <v>50</v>
      </c>
      <c r="K235" s="28" t="s">
        <v>50</v>
      </c>
      <c r="L235" s="28" t="s">
        <v>50</v>
      </c>
      <c r="M235" s="28" t="s">
        <v>50</v>
      </c>
      <c r="N235" s="28" t="s">
        <v>50</v>
      </c>
      <c r="O235" s="28" t="s">
        <v>50</v>
      </c>
      <c r="P235" s="28" t="s">
        <v>50</v>
      </c>
      <c r="Q235" s="28" t="s">
        <v>50</v>
      </c>
      <c r="R235" s="28" t="s">
        <v>50</v>
      </c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</row>
    <row r="236" spans="1:56" ht="36.75" thickBot="1">
      <c r="A236" s="216" t="s">
        <v>7</v>
      </c>
      <c r="B236" s="217">
        <v>0</v>
      </c>
      <c r="C236" s="122"/>
      <c r="D236" s="28" t="s">
        <v>50</v>
      </c>
      <c r="E236" s="28" t="s">
        <v>50</v>
      </c>
      <c r="F236" s="28" t="s">
        <v>50</v>
      </c>
      <c r="G236" s="28" t="s">
        <v>50</v>
      </c>
      <c r="H236" s="28" t="s">
        <v>50</v>
      </c>
      <c r="I236" s="28" t="s">
        <v>50</v>
      </c>
      <c r="J236" s="27" t="s">
        <v>50</v>
      </c>
      <c r="K236" s="27" t="s">
        <v>50</v>
      </c>
      <c r="L236" s="27" t="s">
        <v>50</v>
      </c>
      <c r="M236" s="27" t="s">
        <v>50</v>
      </c>
      <c r="N236" s="27" t="s">
        <v>50</v>
      </c>
      <c r="O236" s="27" t="s">
        <v>50</v>
      </c>
      <c r="P236" s="27" t="s">
        <v>50</v>
      </c>
      <c r="Q236" s="27" t="s">
        <v>50</v>
      </c>
      <c r="R236" s="27" t="s">
        <v>50</v>
      </c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</row>
    <row r="237" spans="1:56" ht="36">
      <c r="A237" s="218" t="s">
        <v>8</v>
      </c>
      <c r="B237" s="219">
        <v>0</v>
      </c>
      <c r="C237" s="122"/>
      <c r="D237" s="49" t="s">
        <v>50</v>
      </c>
      <c r="E237" s="49" t="s">
        <v>50</v>
      </c>
      <c r="F237" s="49" t="s">
        <v>50</v>
      </c>
      <c r="G237" s="49" t="s">
        <v>50</v>
      </c>
      <c r="H237" s="49" t="s">
        <v>50</v>
      </c>
      <c r="I237" s="49" t="s">
        <v>50</v>
      </c>
      <c r="J237" s="49" t="s">
        <v>50</v>
      </c>
      <c r="K237" s="49" t="s">
        <v>50</v>
      </c>
      <c r="L237" s="49" t="s">
        <v>50</v>
      </c>
      <c r="M237" s="49" t="s">
        <v>50</v>
      </c>
      <c r="N237" s="49" t="s">
        <v>50</v>
      </c>
      <c r="O237" s="49" t="s">
        <v>50</v>
      </c>
      <c r="P237" s="49" t="s">
        <v>50</v>
      </c>
      <c r="Q237" s="49" t="s">
        <v>50</v>
      </c>
      <c r="R237" s="49" t="s">
        <v>50</v>
      </c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</row>
    <row r="238" spans="1:56" ht="36.75" thickBot="1">
      <c r="A238" s="220" t="s">
        <v>9</v>
      </c>
      <c r="B238" s="51">
        <v>0</v>
      </c>
      <c r="C238" s="122"/>
      <c r="D238" s="52" t="s">
        <v>50</v>
      </c>
      <c r="E238" s="52" t="s">
        <v>50</v>
      </c>
      <c r="F238" s="52" t="s">
        <v>50</v>
      </c>
      <c r="G238" s="52" t="s">
        <v>50</v>
      </c>
      <c r="H238" s="52" t="s">
        <v>50</v>
      </c>
      <c r="I238" s="52" t="s">
        <v>50</v>
      </c>
      <c r="J238" s="52" t="s">
        <v>50</v>
      </c>
      <c r="K238" s="52" t="s">
        <v>50</v>
      </c>
      <c r="L238" s="52" t="s">
        <v>50</v>
      </c>
      <c r="M238" s="52" t="s">
        <v>50</v>
      </c>
      <c r="N238" s="52" t="s">
        <v>50</v>
      </c>
      <c r="O238" s="52" t="s">
        <v>50</v>
      </c>
      <c r="P238" s="52" t="s">
        <v>50</v>
      </c>
      <c r="Q238" s="52" t="s">
        <v>50</v>
      </c>
      <c r="R238" s="52" t="s">
        <v>50</v>
      </c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</row>
    <row r="239" spans="1:56" ht="15.75">
      <c r="A239" s="124"/>
      <c r="B239" s="221"/>
      <c r="C239" s="1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127"/>
      <c r="P239" s="127"/>
      <c r="Q239" s="128"/>
      <c r="R239" s="128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</row>
    <row r="240" spans="1:56" ht="27.75" customHeight="1">
      <c r="A240" s="154" t="e">
        <v>#NAME?</v>
      </c>
      <c r="B240" s="130"/>
      <c r="C240" s="155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222" t="s">
        <v>80</v>
      </c>
      <c r="P240" s="222" t="s">
        <v>80</v>
      </c>
      <c r="Q240" s="223" t="s">
        <v>80</v>
      </c>
      <c r="R240" s="223" t="s">
        <v>80</v>
      </c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</row>
    <row r="241" spans="1:56" ht="1.5" customHeight="1">
      <c r="A241" s="59"/>
      <c r="B241" s="155"/>
      <c r="C241" s="155"/>
      <c r="D241" s="164"/>
      <c r="E241" s="165"/>
      <c r="F241" s="156"/>
      <c r="G241" s="156"/>
      <c r="H241" s="156"/>
      <c r="I241" s="156"/>
      <c r="J241" s="156"/>
      <c r="K241" s="156"/>
      <c r="L241" s="156"/>
      <c r="M241" s="156"/>
      <c r="N241" s="156"/>
      <c r="O241" s="26"/>
      <c r="P241" s="26"/>
      <c r="Q241" s="25"/>
      <c r="R241" s="158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</row>
    <row r="242" spans="1:56" ht="33.75" customHeight="1" thickBot="1">
      <c r="A242" s="224"/>
      <c r="B242" s="159"/>
      <c r="C242" s="159"/>
      <c r="D242" s="160"/>
      <c r="E242" s="161"/>
      <c r="F242" s="162"/>
      <c r="G242" s="162"/>
      <c r="H242" s="162"/>
      <c r="I242" s="162"/>
      <c r="J242" s="162"/>
      <c r="K242" s="162"/>
      <c r="L242" s="162"/>
      <c r="M242" s="162"/>
      <c r="N242" s="162"/>
      <c r="O242" s="26"/>
      <c r="P242" s="26"/>
      <c r="Q242" s="25"/>
      <c r="R242" s="158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</row>
    <row r="243" spans="1:56" ht="27" customHeight="1">
      <c r="A243" s="9"/>
      <c r="B243" s="10"/>
      <c r="C243" s="10"/>
      <c r="D243" s="11"/>
      <c r="E243" s="11"/>
      <c r="F243" s="11"/>
      <c r="G243" s="11"/>
      <c r="H243" s="11"/>
      <c r="I243" s="213"/>
      <c r="J243" s="11"/>
      <c r="K243" s="11"/>
      <c r="L243" s="229" t="s">
        <v>10</v>
      </c>
      <c r="M243" s="229"/>
      <c r="N243" s="229"/>
      <c r="O243" s="26"/>
      <c r="P243" s="26"/>
      <c r="Q243" s="25"/>
      <c r="R243" s="158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</row>
    <row r="244" spans="1:56" ht="36">
      <c r="A244" s="114" t="s">
        <v>2</v>
      </c>
      <c r="B244" s="214">
        <v>0</v>
      </c>
      <c r="C244" s="19"/>
      <c r="D244" s="20" t="s">
        <v>44</v>
      </c>
      <c r="E244" s="20" t="s">
        <v>45</v>
      </c>
      <c r="F244" s="20" t="s">
        <v>46</v>
      </c>
      <c r="G244" s="20" t="s">
        <v>47</v>
      </c>
      <c r="H244" s="20" t="s">
        <v>48</v>
      </c>
      <c r="I244" s="20" t="s">
        <v>49</v>
      </c>
      <c r="J244" s="20" t="s">
        <v>50</v>
      </c>
      <c r="K244" s="20" t="s">
        <v>50</v>
      </c>
      <c r="L244" s="20" t="s">
        <v>50</v>
      </c>
      <c r="M244" s="20" t="s">
        <v>50</v>
      </c>
      <c r="N244" s="20" t="s">
        <v>50</v>
      </c>
      <c r="O244" s="20" t="s">
        <v>50</v>
      </c>
      <c r="P244" s="20" t="s">
        <v>50</v>
      </c>
      <c r="Q244" s="20" t="s">
        <v>50</v>
      </c>
      <c r="R244" s="20" t="s">
        <v>50</v>
      </c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</row>
    <row r="245" spans="1:56" ht="26.25" customHeight="1" thickBot="1">
      <c r="A245" s="196"/>
      <c r="B245" s="197"/>
      <c r="C245" s="198"/>
      <c r="D245" s="28"/>
      <c r="E245" s="28"/>
      <c r="F245" s="28"/>
      <c r="G245" s="28"/>
      <c r="H245" s="28"/>
      <c r="I245" s="28"/>
      <c r="J245" s="37"/>
      <c r="K245" s="37"/>
      <c r="L245" s="37"/>
      <c r="M245" s="37"/>
      <c r="N245" s="37"/>
      <c r="O245" s="37"/>
      <c r="P245" s="37"/>
      <c r="Q245" s="37"/>
      <c r="R245" s="3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</row>
    <row r="246" spans="1:56" ht="36">
      <c r="A246" s="150" t="s">
        <v>3</v>
      </c>
      <c r="B246" s="116">
        <v>0</v>
      </c>
      <c r="C246" s="117"/>
      <c r="D246" s="27" t="s">
        <v>55</v>
      </c>
      <c r="E246" s="27" t="s">
        <v>45</v>
      </c>
      <c r="F246" s="27" t="s">
        <v>46</v>
      </c>
      <c r="G246" s="27" t="s">
        <v>47</v>
      </c>
      <c r="H246" s="27" t="s">
        <v>48</v>
      </c>
      <c r="I246" s="27" t="s">
        <v>49</v>
      </c>
      <c r="J246" s="45" t="s">
        <v>50</v>
      </c>
      <c r="K246" s="28" t="s">
        <v>50</v>
      </c>
      <c r="L246" s="28" t="s">
        <v>50</v>
      </c>
      <c r="M246" s="28" t="s">
        <v>50</v>
      </c>
      <c r="N246" s="28" t="s">
        <v>50</v>
      </c>
      <c r="O246" s="28" t="s">
        <v>50</v>
      </c>
      <c r="P246" s="28" t="s">
        <v>50</v>
      </c>
      <c r="Q246" s="28" t="s">
        <v>50</v>
      </c>
      <c r="R246" s="28" t="s">
        <v>50</v>
      </c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</row>
    <row r="247" spans="1:56" ht="36">
      <c r="A247" s="152" t="s">
        <v>4</v>
      </c>
      <c r="B247" s="43">
        <v>0</v>
      </c>
      <c r="C247" s="120"/>
      <c r="D247" s="28" t="s">
        <v>55</v>
      </c>
      <c r="E247" s="28" t="s">
        <v>45</v>
      </c>
      <c r="F247" s="28" t="s">
        <v>46</v>
      </c>
      <c r="G247" s="28" t="s">
        <v>47</v>
      </c>
      <c r="H247" s="28" t="s">
        <v>48</v>
      </c>
      <c r="I247" s="28" t="s">
        <v>49</v>
      </c>
      <c r="J247" s="46" t="s">
        <v>50</v>
      </c>
      <c r="K247" s="36" t="s">
        <v>50</v>
      </c>
      <c r="L247" s="36" t="s">
        <v>50</v>
      </c>
      <c r="M247" s="36" t="s">
        <v>50</v>
      </c>
      <c r="N247" s="36" t="s">
        <v>50</v>
      </c>
      <c r="O247" s="36" t="s">
        <v>50</v>
      </c>
      <c r="P247" s="36" t="s">
        <v>50</v>
      </c>
      <c r="Q247" s="36" t="s">
        <v>50</v>
      </c>
      <c r="R247" s="36" t="s">
        <v>50</v>
      </c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</row>
    <row r="248" spans="1:56" ht="36">
      <c r="A248" s="153" t="s">
        <v>5</v>
      </c>
      <c r="B248" s="43">
        <v>0</v>
      </c>
      <c r="C248" s="120"/>
      <c r="D248" s="27" t="s">
        <v>55</v>
      </c>
      <c r="E248" s="27" t="s">
        <v>45</v>
      </c>
      <c r="F248" s="27" t="s">
        <v>46</v>
      </c>
      <c r="G248" s="27" t="s">
        <v>47</v>
      </c>
      <c r="H248" s="27" t="s">
        <v>48</v>
      </c>
      <c r="I248" s="27" t="s">
        <v>49</v>
      </c>
      <c r="J248" s="45" t="s">
        <v>50</v>
      </c>
      <c r="K248" s="28" t="s">
        <v>50</v>
      </c>
      <c r="L248" s="28" t="s">
        <v>50</v>
      </c>
      <c r="M248" s="28" t="s">
        <v>50</v>
      </c>
      <c r="N248" s="28" t="s">
        <v>50</v>
      </c>
      <c r="O248" s="28" t="s">
        <v>50</v>
      </c>
      <c r="P248" s="28" t="s">
        <v>50</v>
      </c>
      <c r="Q248" s="28" t="s">
        <v>50</v>
      </c>
      <c r="R248" s="28" t="s">
        <v>50</v>
      </c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</row>
    <row r="249" spans="1:56" ht="36.75" thickBot="1">
      <c r="A249" s="215" t="s">
        <v>6</v>
      </c>
      <c r="B249" s="51">
        <v>0</v>
      </c>
      <c r="C249" s="120"/>
      <c r="D249" s="27" t="s">
        <v>55</v>
      </c>
      <c r="E249" s="27" t="s">
        <v>45</v>
      </c>
      <c r="F249" s="27" t="s">
        <v>46</v>
      </c>
      <c r="G249" s="27" t="s">
        <v>47</v>
      </c>
      <c r="H249" s="27" t="s">
        <v>48</v>
      </c>
      <c r="I249" s="27" t="s">
        <v>49</v>
      </c>
      <c r="J249" s="45" t="s">
        <v>50</v>
      </c>
      <c r="K249" s="28" t="s">
        <v>50</v>
      </c>
      <c r="L249" s="28" t="s">
        <v>50</v>
      </c>
      <c r="M249" s="28" t="s">
        <v>50</v>
      </c>
      <c r="N249" s="28" t="s">
        <v>50</v>
      </c>
      <c r="O249" s="28" t="s">
        <v>50</v>
      </c>
      <c r="P249" s="28" t="s">
        <v>50</v>
      </c>
      <c r="Q249" s="28" t="s">
        <v>50</v>
      </c>
      <c r="R249" s="28" t="s">
        <v>50</v>
      </c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</row>
    <row r="250" spans="1:56" ht="25.5">
      <c r="A250" s="59" t="e">
        <v>#NAME?</v>
      </c>
      <c r="B250" s="72"/>
      <c r="C250" s="72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5"/>
      <c r="R250" s="25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</row>
    <row r="251" spans="1:56" ht="33" customHeight="1" thickBot="1">
      <c r="A251" s="138"/>
      <c r="B251" s="139"/>
      <c r="C251" s="139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26"/>
      <c r="P251" s="26"/>
      <c r="Q251" s="25"/>
      <c r="R251" s="25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</row>
    <row r="252" spans="1:56" ht="36">
      <c r="A252" s="9"/>
      <c r="B252" s="10"/>
      <c r="C252" s="10"/>
      <c r="D252" s="11"/>
      <c r="E252" s="11"/>
      <c r="F252" s="11"/>
      <c r="G252" s="11"/>
      <c r="H252" s="11"/>
      <c r="I252" s="213"/>
      <c r="J252" s="11"/>
      <c r="K252" s="11"/>
      <c r="L252" s="229" t="s">
        <v>11</v>
      </c>
      <c r="M252" s="229"/>
      <c r="N252" s="229"/>
      <c r="O252" s="26"/>
      <c r="P252" s="26"/>
      <c r="Q252" s="25"/>
      <c r="R252" s="25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</row>
    <row r="253" spans="1:56" ht="36">
      <c r="A253" s="114" t="s">
        <v>2</v>
      </c>
      <c r="B253" s="214">
        <v>0</v>
      </c>
      <c r="C253" s="19"/>
      <c r="D253" s="20" t="s">
        <v>44</v>
      </c>
      <c r="E253" s="20" t="s">
        <v>45</v>
      </c>
      <c r="F253" s="20" t="s">
        <v>46</v>
      </c>
      <c r="G253" s="20" t="s">
        <v>47</v>
      </c>
      <c r="H253" s="20" t="s">
        <v>48</v>
      </c>
      <c r="I253" s="20" t="s">
        <v>49</v>
      </c>
      <c r="J253" s="20" t="s">
        <v>50</v>
      </c>
      <c r="K253" s="20" t="s">
        <v>50</v>
      </c>
      <c r="L253" s="20" t="s">
        <v>50</v>
      </c>
      <c r="M253" s="20" t="s">
        <v>50</v>
      </c>
      <c r="N253" s="20" t="s">
        <v>50</v>
      </c>
      <c r="O253" s="20" t="s">
        <v>50</v>
      </c>
      <c r="P253" s="20" t="s">
        <v>50</v>
      </c>
      <c r="Q253" s="20" t="s">
        <v>50</v>
      </c>
      <c r="R253" s="20" t="s">
        <v>50</v>
      </c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</row>
    <row r="254" spans="1:56" ht="21" customHeight="1" thickBot="1">
      <c r="A254" s="196"/>
      <c r="B254" s="197"/>
      <c r="C254" s="198"/>
      <c r="D254" s="28"/>
      <c r="E254" s="28"/>
      <c r="F254" s="28"/>
      <c r="G254" s="28"/>
      <c r="H254" s="28"/>
      <c r="I254" s="28"/>
      <c r="J254" s="37"/>
      <c r="K254" s="37"/>
      <c r="L254" s="37"/>
      <c r="M254" s="37"/>
      <c r="N254" s="37"/>
      <c r="O254" s="37"/>
      <c r="P254" s="37"/>
      <c r="Q254" s="37"/>
      <c r="R254" s="3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</row>
    <row r="255" spans="1:56" ht="36">
      <c r="A255" s="150" t="s">
        <v>3</v>
      </c>
      <c r="B255" s="116">
        <v>0</v>
      </c>
      <c r="C255" s="117"/>
      <c r="D255" s="27" t="s">
        <v>55</v>
      </c>
      <c r="E255" s="27" t="s">
        <v>45</v>
      </c>
      <c r="F255" s="27" t="s">
        <v>46</v>
      </c>
      <c r="G255" s="27" t="s">
        <v>47</v>
      </c>
      <c r="H255" s="27" t="s">
        <v>48</v>
      </c>
      <c r="I255" s="27" t="s">
        <v>49</v>
      </c>
      <c r="J255" s="45" t="s">
        <v>50</v>
      </c>
      <c r="K255" s="28" t="s">
        <v>50</v>
      </c>
      <c r="L255" s="28" t="s">
        <v>50</v>
      </c>
      <c r="M255" s="28" t="s">
        <v>50</v>
      </c>
      <c r="N255" s="28" t="s">
        <v>50</v>
      </c>
      <c r="O255" s="28" t="s">
        <v>50</v>
      </c>
      <c r="P255" s="28" t="s">
        <v>50</v>
      </c>
      <c r="Q255" s="28" t="s">
        <v>50</v>
      </c>
      <c r="R255" s="28" t="s">
        <v>50</v>
      </c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</row>
    <row r="256" spans="1:56" ht="36">
      <c r="A256" s="152" t="s">
        <v>4</v>
      </c>
      <c r="B256" s="43">
        <v>0</v>
      </c>
      <c r="C256" s="120"/>
      <c r="D256" s="28" t="s">
        <v>55</v>
      </c>
      <c r="E256" s="28" t="s">
        <v>45</v>
      </c>
      <c r="F256" s="28" t="s">
        <v>46</v>
      </c>
      <c r="G256" s="28" t="s">
        <v>47</v>
      </c>
      <c r="H256" s="28" t="s">
        <v>48</v>
      </c>
      <c r="I256" s="28" t="s">
        <v>49</v>
      </c>
      <c r="J256" s="45" t="s">
        <v>50</v>
      </c>
      <c r="K256" s="28" t="s">
        <v>50</v>
      </c>
      <c r="L256" s="28" t="s">
        <v>50</v>
      </c>
      <c r="M256" s="28" t="s">
        <v>50</v>
      </c>
      <c r="N256" s="28" t="s">
        <v>50</v>
      </c>
      <c r="O256" s="28" t="s">
        <v>50</v>
      </c>
      <c r="P256" s="28" t="s">
        <v>50</v>
      </c>
      <c r="Q256" s="28" t="s">
        <v>50</v>
      </c>
      <c r="R256" s="28" t="s">
        <v>50</v>
      </c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</row>
    <row r="257" spans="1:56" ht="36">
      <c r="A257" s="153" t="s">
        <v>5</v>
      </c>
      <c r="B257" s="43">
        <v>0</v>
      </c>
      <c r="C257" s="120"/>
      <c r="D257" s="27" t="s">
        <v>55</v>
      </c>
      <c r="E257" s="27" t="s">
        <v>45</v>
      </c>
      <c r="F257" s="27" t="s">
        <v>46</v>
      </c>
      <c r="G257" s="27" t="s">
        <v>47</v>
      </c>
      <c r="H257" s="27" t="s">
        <v>48</v>
      </c>
      <c r="I257" s="27" t="s">
        <v>49</v>
      </c>
      <c r="J257" s="45" t="s">
        <v>50</v>
      </c>
      <c r="K257" s="28" t="s">
        <v>50</v>
      </c>
      <c r="L257" s="28" t="s">
        <v>50</v>
      </c>
      <c r="M257" s="28" t="s">
        <v>50</v>
      </c>
      <c r="N257" s="28" t="s">
        <v>50</v>
      </c>
      <c r="O257" s="28" t="s">
        <v>50</v>
      </c>
      <c r="P257" s="28" t="s">
        <v>50</v>
      </c>
      <c r="Q257" s="28" t="s">
        <v>50</v>
      </c>
      <c r="R257" s="28" t="s">
        <v>50</v>
      </c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</row>
    <row r="258" spans="1:56" ht="36.75" thickBot="1">
      <c r="A258" s="215" t="s">
        <v>6</v>
      </c>
      <c r="B258" s="51">
        <v>0</v>
      </c>
      <c r="C258" s="120"/>
      <c r="D258" s="27" t="s">
        <v>55</v>
      </c>
      <c r="E258" s="27" t="s">
        <v>45</v>
      </c>
      <c r="F258" s="27" t="s">
        <v>46</v>
      </c>
      <c r="G258" s="27" t="s">
        <v>47</v>
      </c>
      <c r="H258" s="27" t="s">
        <v>48</v>
      </c>
      <c r="I258" s="27" t="s">
        <v>49</v>
      </c>
      <c r="J258" s="121" t="s">
        <v>50</v>
      </c>
      <c r="K258" s="27" t="s">
        <v>50</v>
      </c>
      <c r="L258" s="27" t="s">
        <v>50</v>
      </c>
      <c r="M258" s="27" t="s">
        <v>50</v>
      </c>
      <c r="N258" s="27" t="s">
        <v>50</v>
      </c>
      <c r="O258" s="27" t="s">
        <v>50</v>
      </c>
      <c r="P258" s="27" t="s">
        <v>50</v>
      </c>
      <c r="Q258" s="27" t="s">
        <v>50</v>
      </c>
      <c r="R258" s="27" t="s">
        <v>50</v>
      </c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</row>
    <row r="259" spans="1:56" ht="36.75" thickBot="1">
      <c r="A259" s="216" t="s">
        <v>7</v>
      </c>
      <c r="B259" s="217">
        <v>0</v>
      </c>
      <c r="C259" s="122"/>
      <c r="D259" s="28" t="s">
        <v>50</v>
      </c>
      <c r="E259" s="28" t="s">
        <v>50</v>
      </c>
      <c r="F259" s="28" t="s">
        <v>50</v>
      </c>
      <c r="G259" s="28" t="s">
        <v>50</v>
      </c>
      <c r="H259" s="28" t="s">
        <v>50</v>
      </c>
      <c r="I259" s="28" t="s">
        <v>50</v>
      </c>
      <c r="J259" s="27" t="s">
        <v>50</v>
      </c>
      <c r="K259" s="27" t="s">
        <v>50</v>
      </c>
      <c r="L259" s="27" t="s">
        <v>50</v>
      </c>
      <c r="M259" s="27" t="s">
        <v>50</v>
      </c>
      <c r="N259" s="27" t="s">
        <v>50</v>
      </c>
      <c r="O259" s="27" t="s">
        <v>50</v>
      </c>
      <c r="P259" s="27" t="s">
        <v>50</v>
      </c>
      <c r="Q259" s="27" t="s">
        <v>50</v>
      </c>
      <c r="R259" s="27" t="s">
        <v>50</v>
      </c>
      <c r="S259" s="88"/>
      <c r="T259" s="88"/>
    </row>
    <row r="260" spans="1:56" ht="36">
      <c r="A260" s="218" t="s">
        <v>8</v>
      </c>
      <c r="B260" s="219">
        <v>0</v>
      </c>
      <c r="C260" s="122"/>
      <c r="D260" s="49" t="s">
        <v>50</v>
      </c>
      <c r="E260" s="49" t="s">
        <v>50</v>
      </c>
      <c r="F260" s="49" t="s">
        <v>50</v>
      </c>
      <c r="G260" s="49" t="s">
        <v>50</v>
      </c>
      <c r="H260" s="49" t="s">
        <v>50</v>
      </c>
      <c r="I260" s="49" t="s">
        <v>50</v>
      </c>
      <c r="J260" s="49" t="s">
        <v>50</v>
      </c>
      <c r="K260" s="49" t="s">
        <v>50</v>
      </c>
      <c r="L260" s="49" t="s">
        <v>50</v>
      </c>
      <c r="M260" s="49" t="s">
        <v>50</v>
      </c>
      <c r="N260" s="49" t="s">
        <v>50</v>
      </c>
      <c r="O260" s="49" t="s">
        <v>50</v>
      </c>
      <c r="P260" s="49" t="s">
        <v>50</v>
      </c>
      <c r="Q260" s="49" t="s">
        <v>50</v>
      </c>
      <c r="R260" s="49" t="s">
        <v>50</v>
      </c>
    </row>
    <row r="261" spans="1:56" ht="36.75" thickBot="1">
      <c r="A261" s="220" t="s">
        <v>9</v>
      </c>
      <c r="B261" s="51">
        <v>0</v>
      </c>
      <c r="C261" s="122"/>
      <c r="D261" s="52" t="s">
        <v>50</v>
      </c>
      <c r="E261" s="52" t="s">
        <v>50</v>
      </c>
      <c r="F261" s="52" t="s">
        <v>50</v>
      </c>
      <c r="G261" s="52" t="s">
        <v>50</v>
      </c>
      <c r="H261" s="52" t="s">
        <v>50</v>
      </c>
      <c r="I261" s="52" t="s">
        <v>50</v>
      </c>
      <c r="J261" s="52" t="s">
        <v>50</v>
      </c>
      <c r="K261" s="52" t="s">
        <v>50</v>
      </c>
      <c r="L261" s="52" t="s">
        <v>50</v>
      </c>
      <c r="M261" s="52" t="s">
        <v>50</v>
      </c>
      <c r="N261" s="52" t="s">
        <v>50</v>
      </c>
      <c r="O261" s="52" t="s">
        <v>50</v>
      </c>
      <c r="P261" s="52" t="s">
        <v>50</v>
      </c>
      <c r="Q261" s="52" t="s">
        <v>50</v>
      </c>
      <c r="R261" s="52" t="s">
        <v>50</v>
      </c>
    </row>
    <row r="262" spans="1:56" ht="15.75">
      <c r="A262" s="98"/>
      <c r="B262" s="72"/>
      <c r="C262" s="72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3"/>
      <c r="R262" s="3"/>
    </row>
    <row r="263" spans="1:56" ht="15.75">
      <c r="A263" s="98"/>
      <c r="B263" s="97" t="s">
        <v>12</v>
      </c>
      <c r="C263" s="97"/>
      <c r="D263" s="26" t="s">
        <v>13</v>
      </c>
      <c r="E263" s="26">
        <v>0</v>
      </c>
      <c r="F263" s="26" t="s">
        <v>14</v>
      </c>
      <c r="G263" s="26">
        <v>0</v>
      </c>
      <c r="H263" s="26" t="s">
        <v>15</v>
      </c>
      <c r="I263" s="26">
        <v>0</v>
      </c>
      <c r="J263" s="26" t="s">
        <v>16</v>
      </c>
      <c r="K263" s="26">
        <v>0</v>
      </c>
      <c r="L263" s="24"/>
      <c r="M263" s="24"/>
      <c r="N263" s="24"/>
      <c r="O263" s="24"/>
      <c r="P263" s="24"/>
      <c r="Q263" s="3"/>
      <c r="R263" s="3"/>
    </row>
    <row r="264" spans="1:56" ht="15.75">
      <c r="A264" s="98"/>
      <c r="B264" s="97"/>
      <c r="C264" s="97"/>
      <c r="D264" s="26" t="s">
        <v>17</v>
      </c>
      <c r="E264" s="26">
        <v>0</v>
      </c>
      <c r="F264" s="26" t="s">
        <v>18</v>
      </c>
      <c r="G264" s="26">
        <v>0</v>
      </c>
      <c r="H264" s="26" t="s">
        <v>19</v>
      </c>
      <c r="I264" s="26">
        <v>0</v>
      </c>
      <c r="J264" s="26" t="s">
        <v>20</v>
      </c>
      <c r="K264" s="26">
        <v>0</v>
      </c>
      <c r="L264" s="24"/>
      <c r="M264" s="24"/>
      <c r="N264" s="24"/>
      <c r="O264" s="24"/>
      <c r="P264" s="24"/>
      <c r="Q264" s="3"/>
      <c r="R264" s="3"/>
    </row>
    <row r="265" spans="1:56" ht="6" customHeight="1">
      <c r="A265" s="98"/>
      <c r="B265" s="72"/>
      <c r="C265" s="72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3"/>
      <c r="R265" s="3"/>
    </row>
    <row r="266" spans="1:56" ht="9.75" customHeight="1">
      <c r="A266" s="98"/>
      <c r="B266" s="72"/>
      <c r="C266" s="72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3"/>
      <c r="R266" s="3"/>
    </row>
    <row r="267" spans="1:56" ht="17.25" hidden="1">
      <c r="A267" s="98"/>
      <c r="B267" s="72"/>
      <c r="C267" s="72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3"/>
      <c r="R267" s="3"/>
    </row>
    <row r="268" spans="1:56" ht="17.25" hidden="1">
      <c r="A268" s="98"/>
      <c r="B268" s="72"/>
      <c r="C268" s="72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3"/>
      <c r="R268" s="3"/>
    </row>
    <row r="269" spans="1:56" ht="17.25" hidden="1">
      <c r="A269" s="98"/>
      <c r="B269" s="72"/>
      <c r="C269" s="72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3"/>
      <c r="R269" s="3"/>
    </row>
    <row r="270" spans="1:56" ht="18.75" hidden="1">
      <c r="A270" s="141"/>
      <c r="B270" s="142"/>
      <c r="C270" s="143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06"/>
      <c r="P270" s="106"/>
      <c r="Q270" s="7"/>
      <c r="R270" s="7"/>
    </row>
    <row r="271" spans="1:56" hidden="1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7"/>
      <c r="R271" s="7"/>
    </row>
    <row r="272" spans="1:56" hidden="1">
      <c r="A272" s="144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1:20" hidden="1">
      <c r="A273" s="144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1:20">
      <c r="A274" s="144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1:20" ht="61.5">
      <c r="A275" s="230" t="s">
        <v>42</v>
      </c>
      <c r="B275" s="231"/>
      <c r="C275" s="1"/>
      <c r="D275" s="232" t="s">
        <v>121</v>
      </c>
      <c r="E275" s="233"/>
      <c r="F275" s="233"/>
      <c r="G275" s="233"/>
      <c r="H275" s="234"/>
      <c r="I275" s="235">
        <v>82.85</v>
      </c>
      <c r="J275" s="236"/>
      <c r="K275" s="237">
        <v>1253.3500000000001</v>
      </c>
      <c r="L275" s="237"/>
      <c r="M275" s="237"/>
      <c r="N275" s="237"/>
      <c r="O275" s="237"/>
      <c r="P275" s="238"/>
      <c r="Q275" s="227" t="s">
        <v>41</v>
      </c>
      <c r="R275" s="227"/>
      <c r="T275" s="7">
        <f>IF(K275&gt;0,7,"")</f>
        <v>7</v>
      </c>
    </row>
    <row r="276" spans="1:20" ht="25.5" customHeight="1">
      <c r="A276" s="9"/>
      <c r="B276" s="10"/>
      <c r="C276" s="10"/>
      <c r="D276" s="11"/>
      <c r="E276" s="11"/>
      <c r="F276" s="11"/>
      <c r="G276" s="11"/>
      <c r="H276" s="11"/>
      <c r="I276" s="11"/>
      <c r="J276" s="11"/>
      <c r="K276" s="11"/>
      <c r="L276" s="228" t="s">
        <v>1</v>
      </c>
      <c r="M276" s="228"/>
      <c r="N276" s="228"/>
      <c r="O276" s="11"/>
      <c r="P276" s="11"/>
      <c r="Q276" s="12"/>
      <c r="R276" s="12"/>
    </row>
    <row r="277" spans="1:20" ht="36">
      <c r="A277" s="114" t="s">
        <v>2</v>
      </c>
      <c r="B277" s="18">
        <v>0</v>
      </c>
      <c r="C277" s="19"/>
      <c r="D277" s="20" t="s">
        <v>44</v>
      </c>
      <c r="E277" s="20" t="s">
        <v>45</v>
      </c>
      <c r="F277" s="20" t="s">
        <v>46</v>
      </c>
      <c r="G277" s="20" t="s">
        <v>47</v>
      </c>
      <c r="H277" s="20" t="s">
        <v>48</v>
      </c>
      <c r="I277" s="20" t="s">
        <v>49</v>
      </c>
      <c r="J277" s="20" t="s">
        <v>50</v>
      </c>
      <c r="K277" s="20" t="s">
        <v>50</v>
      </c>
      <c r="L277" s="20" t="s">
        <v>50</v>
      </c>
      <c r="M277" s="20" t="s">
        <v>50</v>
      </c>
      <c r="N277" s="20" t="s">
        <v>50</v>
      </c>
      <c r="O277" s="20" t="s">
        <v>50</v>
      </c>
      <c r="P277" s="20" t="s">
        <v>50</v>
      </c>
      <c r="Q277" s="20" t="s">
        <v>50</v>
      </c>
      <c r="R277" s="20" t="s">
        <v>50</v>
      </c>
    </row>
    <row r="278" spans="1:20" ht="18" customHeight="1" thickBot="1">
      <c r="A278" s="196"/>
      <c r="B278" s="197"/>
      <c r="C278" s="198"/>
      <c r="D278" s="28"/>
      <c r="E278" s="28"/>
      <c r="F278" s="28"/>
      <c r="G278" s="28"/>
      <c r="H278" s="28"/>
      <c r="I278" s="28"/>
      <c r="J278" s="37"/>
      <c r="K278" s="37"/>
      <c r="L278" s="37"/>
      <c r="M278" s="37"/>
      <c r="N278" s="37"/>
      <c r="O278" s="37"/>
      <c r="P278" s="37"/>
      <c r="Q278" s="37"/>
      <c r="R278" s="37"/>
    </row>
    <row r="279" spans="1:20" ht="36">
      <c r="A279" s="225" t="s">
        <v>3</v>
      </c>
      <c r="B279" s="116">
        <v>46</v>
      </c>
      <c r="C279" s="117"/>
      <c r="D279" s="27" t="s">
        <v>108</v>
      </c>
      <c r="E279" s="27" t="s">
        <v>45</v>
      </c>
      <c r="F279" s="27" t="s">
        <v>46</v>
      </c>
      <c r="G279" s="27" t="s">
        <v>122</v>
      </c>
      <c r="H279" s="27" t="s">
        <v>48</v>
      </c>
      <c r="I279" s="27" t="s">
        <v>49</v>
      </c>
      <c r="J279" s="45" t="s">
        <v>50</v>
      </c>
      <c r="K279" s="28" t="s">
        <v>50</v>
      </c>
      <c r="L279" s="28" t="s">
        <v>50</v>
      </c>
      <c r="M279" s="28" t="s">
        <v>50</v>
      </c>
      <c r="N279" s="28" t="s">
        <v>50</v>
      </c>
      <c r="O279" s="28" t="s">
        <v>50</v>
      </c>
      <c r="P279" s="28" t="s">
        <v>50</v>
      </c>
      <c r="Q279" s="28" t="s">
        <v>50</v>
      </c>
      <c r="R279" s="28" t="s">
        <v>50</v>
      </c>
    </row>
    <row r="280" spans="1:20" ht="36">
      <c r="A280" s="226" t="s">
        <v>4</v>
      </c>
      <c r="B280" s="43">
        <v>25</v>
      </c>
      <c r="C280" s="120"/>
      <c r="D280" s="28" t="s">
        <v>55</v>
      </c>
      <c r="E280" s="28" t="s">
        <v>94</v>
      </c>
      <c r="F280" s="28" t="s">
        <v>73</v>
      </c>
      <c r="G280" s="28" t="s">
        <v>47</v>
      </c>
      <c r="H280" s="28" t="s">
        <v>48</v>
      </c>
      <c r="I280" s="28" t="s">
        <v>49</v>
      </c>
      <c r="J280" s="46" t="s">
        <v>50</v>
      </c>
      <c r="K280" s="36" t="s">
        <v>50</v>
      </c>
      <c r="L280" s="36" t="s">
        <v>50</v>
      </c>
      <c r="M280" s="36" t="s">
        <v>50</v>
      </c>
      <c r="N280" s="36" t="s">
        <v>50</v>
      </c>
      <c r="O280" s="36" t="s">
        <v>50</v>
      </c>
      <c r="P280" s="36" t="s">
        <v>50</v>
      </c>
      <c r="Q280" s="36" t="s">
        <v>50</v>
      </c>
      <c r="R280" s="36" t="s">
        <v>50</v>
      </c>
    </row>
    <row r="281" spans="1:20" ht="36">
      <c r="A281" s="226" t="s">
        <v>5</v>
      </c>
      <c r="B281" s="43">
        <v>0</v>
      </c>
      <c r="C281" s="120"/>
      <c r="D281" s="27" t="s">
        <v>55</v>
      </c>
      <c r="E281" s="27" t="s">
        <v>45</v>
      </c>
      <c r="F281" s="27" t="s">
        <v>46</v>
      </c>
      <c r="G281" s="27" t="s">
        <v>47</v>
      </c>
      <c r="H281" s="27" t="s">
        <v>48</v>
      </c>
      <c r="I281" s="27" t="s">
        <v>49</v>
      </c>
      <c r="J281" s="45" t="s">
        <v>50</v>
      </c>
      <c r="K281" s="28" t="s">
        <v>50</v>
      </c>
      <c r="L281" s="28" t="s">
        <v>50</v>
      </c>
      <c r="M281" s="28" t="s">
        <v>50</v>
      </c>
      <c r="N281" s="28" t="s">
        <v>50</v>
      </c>
      <c r="O281" s="28" t="s">
        <v>50</v>
      </c>
      <c r="P281" s="28" t="s">
        <v>50</v>
      </c>
      <c r="Q281" s="28" t="s">
        <v>50</v>
      </c>
      <c r="R281" s="28" t="s">
        <v>50</v>
      </c>
    </row>
    <row r="282" spans="1:20" ht="36.75" thickBot="1">
      <c r="A282" s="215" t="s">
        <v>6</v>
      </c>
      <c r="B282" s="51">
        <v>0</v>
      </c>
      <c r="C282" s="120"/>
      <c r="D282" s="27" t="s">
        <v>55</v>
      </c>
      <c r="E282" s="27" t="s">
        <v>45</v>
      </c>
      <c r="F282" s="27" t="s">
        <v>46</v>
      </c>
      <c r="G282" s="27" t="s">
        <v>47</v>
      </c>
      <c r="H282" s="27" t="s">
        <v>48</v>
      </c>
      <c r="I282" s="27" t="s">
        <v>49</v>
      </c>
      <c r="J282" s="45" t="s">
        <v>50</v>
      </c>
      <c r="K282" s="28" t="s">
        <v>50</v>
      </c>
      <c r="L282" s="28" t="s">
        <v>50</v>
      </c>
      <c r="M282" s="28" t="s">
        <v>50</v>
      </c>
      <c r="N282" s="28" t="s">
        <v>50</v>
      </c>
      <c r="O282" s="28" t="s">
        <v>50</v>
      </c>
      <c r="P282" s="28" t="s">
        <v>50</v>
      </c>
      <c r="Q282" s="28" t="s">
        <v>50</v>
      </c>
      <c r="R282" s="28" t="s">
        <v>50</v>
      </c>
    </row>
    <row r="283" spans="1:20" ht="36.75" thickBot="1">
      <c r="A283" s="216" t="s">
        <v>7</v>
      </c>
      <c r="B283" s="217">
        <v>4.5999999999999996</v>
      </c>
      <c r="C283" s="122"/>
      <c r="D283" s="28" t="s">
        <v>57</v>
      </c>
      <c r="E283" s="28" t="s">
        <v>101</v>
      </c>
      <c r="F283" s="28" t="s">
        <v>123</v>
      </c>
      <c r="G283" s="28" t="s">
        <v>123</v>
      </c>
      <c r="H283" s="28" t="s">
        <v>123</v>
      </c>
      <c r="I283" s="28" t="s">
        <v>123</v>
      </c>
      <c r="J283" s="27" t="s">
        <v>123</v>
      </c>
      <c r="K283" s="27" t="s">
        <v>123</v>
      </c>
      <c r="L283" s="27" t="s">
        <v>123</v>
      </c>
      <c r="M283" s="27" t="s">
        <v>123</v>
      </c>
      <c r="N283" s="27" t="s">
        <v>123</v>
      </c>
      <c r="O283" s="27" t="s">
        <v>123</v>
      </c>
      <c r="P283" s="27" t="s">
        <v>123</v>
      </c>
      <c r="Q283" s="27" t="s">
        <v>123</v>
      </c>
      <c r="R283" s="27" t="s">
        <v>123</v>
      </c>
    </row>
    <row r="284" spans="1:20" ht="36">
      <c r="A284" s="218" t="s">
        <v>8</v>
      </c>
      <c r="B284" s="219">
        <v>0</v>
      </c>
      <c r="C284" s="122"/>
      <c r="D284" s="49" t="s">
        <v>50</v>
      </c>
      <c r="E284" s="49" t="s">
        <v>50</v>
      </c>
      <c r="F284" s="49" t="s">
        <v>50</v>
      </c>
      <c r="G284" s="49" t="s">
        <v>50</v>
      </c>
      <c r="H284" s="49" t="s">
        <v>50</v>
      </c>
      <c r="I284" s="49" t="s">
        <v>50</v>
      </c>
      <c r="J284" s="49" t="s">
        <v>50</v>
      </c>
      <c r="K284" s="49" t="s">
        <v>50</v>
      </c>
      <c r="L284" s="49" t="s">
        <v>50</v>
      </c>
      <c r="M284" s="49" t="s">
        <v>50</v>
      </c>
      <c r="N284" s="49" t="s">
        <v>50</v>
      </c>
      <c r="O284" s="49" t="s">
        <v>50</v>
      </c>
      <c r="P284" s="49" t="s">
        <v>50</v>
      </c>
      <c r="Q284" s="49" t="s">
        <v>50</v>
      </c>
      <c r="R284" s="49" t="s">
        <v>50</v>
      </c>
    </row>
    <row r="285" spans="1:20" ht="36.75" thickBot="1">
      <c r="A285" s="220" t="s">
        <v>9</v>
      </c>
      <c r="B285" s="51">
        <v>7.25</v>
      </c>
      <c r="C285" s="122"/>
      <c r="D285" s="52" t="s">
        <v>73</v>
      </c>
      <c r="E285" s="52" t="s">
        <v>67</v>
      </c>
      <c r="F285" s="52" t="s">
        <v>124</v>
      </c>
      <c r="G285" s="52" t="s">
        <v>125</v>
      </c>
      <c r="H285" s="52" t="s">
        <v>125</v>
      </c>
      <c r="I285" s="52" t="s">
        <v>125</v>
      </c>
      <c r="J285" s="52" t="s">
        <v>125</v>
      </c>
      <c r="K285" s="52" t="s">
        <v>125</v>
      </c>
      <c r="L285" s="52" t="s">
        <v>125</v>
      </c>
      <c r="M285" s="52" t="s">
        <v>125</v>
      </c>
      <c r="N285" s="52" t="s">
        <v>125</v>
      </c>
      <c r="O285" s="52" t="s">
        <v>125</v>
      </c>
      <c r="P285" s="52" t="s">
        <v>125</v>
      </c>
      <c r="Q285" s="52" t="s">
        <v>125</v>
      </c>
      <c r="R285" s="52" t="s">
        <v>125</v>
      </c>
    </row>
    <row r="286" spans="1:20" ht="15.75">
      <c r="A286" s="124"/>
      <c r="B286" s="221"/>
      <c r="C286" s="1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127"/>
      <c r="P286" s="127"/>
      <c r="Q286" s="128"/>
      <c r="R286" s="128"/>
    </row>
    <row r="287" spans="1:20" ht="32.25" customHeight="1">
      <c r="A287" s="154" t="e">
        <v>#NAME?</v>
      </c>
      <c r="B287" s="130"/>
      <c r="C287" s="155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26"/>
      <c r="P287" s="26"/>
      <c r="Q287" s="25"/>
      <c r="R287" s="158"/>
      <c r="S287" s="88"/>
    </row>
    <row r="288" spans="1:20" ht="31.5" customHeight="1">
      <c r="A288" s="59"/>
      <c r="B288" s="155"/>
      <c r="C288" s="155"/>
      <c r="D288" s="164"/>
      <c r="E288" s="165"/>
      <c r="F288" s="156"/>
      <c r="G288" s="156"/>
      <c r="H288" s="156"/>
      <c r="I288" s="156"/>
      <c r="J288" s="156"/>
      <c r="K288" s="156"/>
      <c r="L288" s="156"/>
      <c r="M288" s="156"/>
      <c r="N288" s="156"/>
      <c r="O288" s="26"/>
      <c r="P288" s="26"/>
      <c r="Q288" s="25"/>
      <c r="R288" s="158"/>
      <c r="S288" s="88"/>
    </row>
    <row r="289" spans="1:19" ht="0.75" customHeight="1" thickBot="1">
      <c r="A289" s="224"/>
      <c r="B289" s="159"/>
      <c r="C289" s="159"/>
      <c r="D289" s="160"/>
      <c r="E289" s="161"/>
      <c r="F289" s="162"/>
      <c r="G289" s="162"/>
      <c r="H289" s="162"/>
      <c r="I289" s="162"/>
      <c r="J289" s="162"/>
      <c r="K289" s="162"/>
      <c r="L289" s="162"/>
      <c r="M289" s="162"/>
      <c r="N289" s="162"/>
      <c r="O289" s="26"/>
      <c r="P289" s="26"/>
      <c r="Q289" s="25"/>
      <c r="R289" s="158"/>
      <c r="S289" s="88"/>
    </row>
    <row r="290" spans="1:19" ht="31.5" customHeight="1">
      <c r="A290" s="9"/>
      <c r="B290" s="10"/>
      <c r="C290" s="10"/>
      <c r="D290" s="11"/>
      <c r="E290" s="11"/>
      <c r="F290" s="11"/>
      <c r="G290" s="11"/>
      <c r="H290" s="11"/>
      <c r="I290" s="11"/>
      <c r="J290" s="11"/>
      <c r="K290" s="11"/>
      <c r="L290" s="229" t="s">
        <v>10</v>
      </c>
      <c r="M290" s="229"/>
      <c r="N290" s="229"/>
      <c r="O290" s="26"/>
      <c r="P290" s="26"/>
      <c r="Q290" s="25"/>
      <c r="R290" s="158"/>
      <c r="S290" s="88"/>
    </row>
    <row r="291" spans="1:19" ht="36">
      <c r="A291" s="114" t="s">
        <v>2</v>
      </c>
      <c r="B291" s="18">
        <v>0</v>
      </c>
      <c r="C291" s="19"/>
      <c r="D291" s="20" t="s">
        <v>44</v>
      </c>
      <c r="E291" s="20" t="s">
        <v>45</v>
      </c>
      <c r="F291" s="20" t="s">
        <v>46</v>
      </c>
      <c r="G291" s="20" t="s">
        <v>47</v>
      </c>
      <c r="H291" s="20" t="s">
        <v>48</v>
      </c>
      <c r="I291" s="20" t="s">
        <v>49</v>
      </c>
      <c r="J291" s="20" t="s">
        <v>50</v>
      </c>
      <c r="K291" s="20" t="s">
        <v>50</v>
      </c>
      <c r="L291" s="20" t="s">
        <v>50</v>
      </c>
      <c r="M291" s="20" t="s">
        <v>50</v>
      </c>
      <c r="N291" s="20" t="s">
        <v>50</v>
      </c>
      <c r="O291" s="20" t="s">
        <v>50</v>
      </c>
      <c r="P291" s="20" t="s">
        <v>50</v>
      </c>
      <c r="Q291" s="20" t="s">
        <v>50</v>
      </c>
      <c r="R291" s="20" t="s">
        <v>50</v>
      </c>
    </row>
    <row r="292" spans="1:19" ht="18" customHeight="1" thickBot="1">
      <c r="A292" s="196"/>
      <c r="B292" s="197"/>
      <c r="C292" s="198"/>
      <c r="D292" s="28"/>
      <c r="E292" s="28"/>
      <c r="F292" s="28"/>
      <c r="G292" s="28"/>
      <c r="H292" s="28"/>
      <c r="I292" s="28"/>
      <c r="J292" s="37"/>
      <c r="K292" s="37"/>
      <c r="L292" s="37"/>
      <c r="M292" s="37"/>
      <c r="N292" s="37"/>
      <c r="O292" s="37"/>
      <c r="P292" s="37"/>
      <c r="Q292" s="37"/>
      <c r="R292" s="37"/>
    </row>
    <row r="293" spans="1:19" ht="36">
      <c r="A293" s="225" t="s">
        <v>3</v>
      </c>
      <c r="B293" s="116">
        <v>150</v>
      </c>
      <c r="C293" s="117"/>
      <c r="D293" s="27" t="s">
        <v>126</v>
      </c>
      <c r="E293" s="27" t="s">
        <v>71</v>
      </c>
      <c r="F293" s="27" t="s">
        <v>46</v>
      </c>
      <c r="G293" s="27" t="s">
        <v>47</v>
      </c>
      <c r="H293" s="27" t="s">
        <v>48</v>
      </c>
      <c r="I293" s="27" t="s">
        <v>49</v>
      </c>
      <c r="J293" s="45" t="s">
        <v>50</v>
      </c>
      <c r="K293" s="28" t="s">
        <v>50</v>
      </c>
      <c r="L293" s="28" t="s">
        <v>50</v>
      </c>
      <c r="M293" s="28" t="s">
        <v>50</v>
      </c>
      <c r="N293" s="28" t="s">
        <v>50</v>
      </c>
      <c r="O293" s="28" t="s">
        <v>50</v>
      </c>
      <c r="P293" s="28" t="s">
        <v>50</v>
      </c>
      <c r="Q293" s="28" t="s">
        <v>50</v>
      </c>
      <c r="R293" s="28" t="s">
        <v>50</v>
      </c>
    </row>
    <row r="294" spans="1:19" ht="36">
      <c r="A294" s="226" t="s">
        <v>4</v>
      </c>
      <c r="B294" s="43">
        <v>50</v>
      </c>
      <c r="C294" s="120"/>
      <c r="D294" s="28" t="s">
        <v>108</v>
      </c>
      <c r="E294" s="28" t="s">
        <v>71</v>
      </c>
      <c r="F294" s="28" t="s">
        <v>46</v>
      </c>
      <c r="G294" s="28" t="s">
        <v>47</v>
      </c>
      <c r="H294" s="28" t="s">
        <v>48</v>
      </c>
      <c r="I294" s="28" t="s">
        <v>49</v>
      </c>
      <c r="J294" s="46" t="s">
        <v>50</v>
      </c>
      <c r="K294" s="36" t="s">
        <v>50</v>
      </c>
      <c r="L294" s="36" t="s">
        <v>50</v>
      </c>
      <c r="M294" s="36" t="s">
        <v>50</v>
      </c>
      <c r="N294" s="36" t="s">
        <v>50</v>
      </c>
      <c r="O294" s="36" t="s">
        <v>50</v>
      </c>
      <c r="P294" s="36" t="s">
        <v>50</v>
      </c>
      <c r="Q294" s="36" t="s">
        <v>50</v>
      </c>
      <c r="R294" s="36" t="s">
        <v>50</v>
      </c>
    </row>
    <row r="295" spans="1:19" ht="36">
      <c r="A295" s="226" t="s">
        <v>5</v>
      </c>
      <c r="B295" s="43">
        <v>10</v>
      </c>
      <c r="C295" s="120"/>
      <c r="D295" s="27" t="s">
        <v>55</v>
      </c>
      <c r="E295" s="27" t="s">
        <v>71</v>
      </c>
      <c r="F295" s="27" t="s">
        <v>46</v>
      </c>
      <c r="G295" s="27" t="s">
        <v>47</v>
      </c>
      <c r="H295" s="27" t="s">
        <v>48</v>
      </c>
      <c r="I295" s="27" t="s">
        <v>49</v>
      </c>
      <c r="J295" s="45" t="s">
        <v>50</v>
      </c>
      <c r="K295" s="28" t="s">
        <v>50</v>
      </c>
      <c r="L295" s="28" t="s">
        <v>50</v>
      </c>
      <c r="M295" s="28" t="s">
        <v>50</v>
      </c>
      <c r="N295" s="28" t="s">
        <v>50</v>
      </c>
      <c r="O295" s="28" t="s">
        <v>50</v>
      </c>
      <c r="P295" s="28" t="s">
        <v>50</v>
      </c>
      <c r="Q295" s="28" t="s">
        <v>50</v>
      </c>
      <c r="R295" s="28" t="s">
        <v>50</v>
      </c>
    </row>
    <row r="296" spans="1:19" ht="36.75" thickBot="1">
      <c r="A296" s="215" t="s">
        <v>6</v>
      </c>
      <c r="B296" s="51">
        <v>0</v>
      </c>
      <c r="C296" s="120"/>
      <c r="D296" s="27" t="s">
        <v>55</v>
      </c>
      <c r="E296" s="27" t="s">
        <v>45</v>
      </c>
      <c r="F296" s="27" t="s">
        <v>46</v>
      </c>
      <c r="G296" s="27" t="s">
        <v>47</v>
      </c>
      <c r="H296" s="27" t="s">
        <v>48</v>
      </c>
      <c r="I296" s="27" t="s">
        <v>49</v>
      </c>
      <c r="J296" s="45" t="s">
        <v>50</v>
      </c>
      <c r="K296" s="28" t="s">
        <v>50</v>
      </c>
      <c r="L296" s="28" t="s">
        <v>50</v>
      </c>
      <c r="M296" s="28" t="s">
        <v>50</v>
      </c>
      <c r="N296" s="28" t="s">
        <v>50</v>
      </c>
      <c r="O296" s="28" t="s">
        <v>50</v>
      </c>
      <c r="P296" s="28" t="s">
        <v>50</v>
      </c>
      <c r="Q296" s="28" t="s">
        <v>50</v>
      </c>
      <c r="R296" s="28" t="s">
        <v>50</v>
      </c>
    </row>
    <row r="297" spans="1:19" ht="27" customHeight="1">
      <c r="A297" s="59" t="e">
        <v>#NAME?</v>
      </c>
      <c r="B297" s="72"/>
      <c r="C297" s="72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5"/>
      <c r="R297" s="25"/>
    </row>
    <row r="298" spans="1:19" ht="39.75" customHeight="1" thickBot="1">
      <c r="A298" s="138"/>
      <c r="B298" s="139"/>
      <c r="C298" s="139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26"/>
      <c r="P298" s="26"/>
      <c r="Q298" s="25"/>
      <c r="R298" s="25"/>
    </row>
    <row r="299" spans="1:19" ht="36">
      <c r="A299" s="9"/>
      <c r="B299" s="10"/>
      <c r="C299" s="10"/>
      <c r="D299" s="11"/>
      <c r="E299" s="11"/>
      <c r="F299" s="11"/>
      <c r="G299" s="11"/>
      <c r="H299" s="11"/>
      <c r="I299" s="11"/>
      <c r="J299" s="11"/>
      <c r="K299" s="11"/>
      <c r="L299" s="229" t="s">
        <v>11</v>
      </c>
      <c r="M299" s="229"/>
      <c r="N299" s="229"/>
      <c r="O299" s="26"/>
      <c r="P299" s="26"/>
      <c r="Q299" s="25"/>
      <c r="R299" s="25"/>
    </row>
    <row r="300" spans="1:19" ht="36">
      <c r="A300" s="114" t="s">
        <v>2</v>
      </c>
      <c r="B300" s="18">
        <v>767</v>
      </c>
      <c r="C300" s="19"/>
      <c r="D300" s="20" t="s">
        <v>127</v>
      </c>
      <c r="E300" s="20" t="s">
        <v>71</v>
      </c>
      <c r="F300" s="20" t="s">
        <v>73</v>
      </c>
      <c r="G300" s="20" t="s">
        <v>47</v>
      </c>
      <c r="H300" s="20" t="s">
        <v>67</v>
      </c>
      <c r="I300" s="20" t="s">
        <v>49</v>
      </c>
      <c r="J300" s="20" t="s">
        <v>50</v>
      </c>
      <c r="K300" s="20" t="s">
        <v>50</v>
      </c>
      <c r="L300" s="20" t="s">
        <v>50</v>
      </c>
      <c r="M300" s="20" t="s">
        <v>50</v>
      </c>
      <c r="N300" s="20" t="s">
        <v>50</v>
      </c>
      <c r="O300" s="20" t="s">
        <v>50</v>
      </c>
      <c r="P300" s="20" t="s">
        <v>50</v>
      </c>
      <c r="Q300" s="20" t="s">
        <v>50</v>
      </c>
      <c r="R300" s="20" t="s">
        <v>50</v>
      </c>
    </row>
    <row r="301" spans="1:19" ht="21.75" customHeight="1" thickBot="1">
      <c r="A301" s="196"/>
      <c r="B301" s="197"/>
      <c r="C301" s="198"/>
      <c r="D301" s="28"/>
      <c r="E301" s="28"/>
      <c r="F301" s="28"/>
      <c r="G301" s="28"/>
      <c r="H301" s="28"/>
      <c r="I301" s="28"/>
      <c r="J301" s="37"/>
      <c r="K301" s="37"/>
      <c r="L301" s="37"/>
      <c r="M301" s="37"/>
      <c r="N301" s="37"/>
      <c r="O301" s="37"/>
      <c r="P301" s="37"/>
      <c r="Q301" s="37"/>
      <c r="R301" s="37"/>
    </row>
    <row r="302" spans="1:19" ht="36">
      <c r="A302" s="225" t="s">
        <v>3</v>
      </c>
      <c r="B302" s="116">
        <v>0</v>
      </c>
      <c r="C302" s="117"/>
      <c r="D302" s="27" t="s">
        <v>55</v>
      </c>
      <c r="E302" s="27" t="s">
        <v>45</v>
      </c>
      <c r="F302" s="27" t="s">
        <v>46</v>
      </c>
      <c r="G302" s="27" t="s">
        <v>47</v>
      </c>
      <c r="H302" s="27" t="s">
        <v>48</v>
      </c>
      <c r="I302" s="27" t="s">
        <v>49</v>
      </c>
      <c r="J302" s="45" t="s">
        <v>50</v>
      </c>
      <c r="K302" s="28" t="s">
        <v>50</v>
      </c>
      <c r="L302" s="28" t="s">
        <v>50</v>
      </c>
      <c r="M302" s="28" t="s">
        <v>50</v>
      </c>
      <c r="N302" s="28" t="s">
        <v>50</v>
      </c>
      <c r="O302" s="28" t="s">
        <v>50</v>
      </c>
      <c r="P302" s="28" t="s">
        <v>50</v>
      </c>
      <c r="Q302" s="28" t="s">
        <v>50</v>
      </c>
      <c r="R302" s="28" t="s">
        <v>50</v>
      </c>
    </row>
    <row r="303" spans="1:19" ht="36">
      <c r="A303" s="226" t="s">
        <v>4</v>
      </c>
      <c r="B303" s="43">
        <v>0</v>
      </c>
      <c r="C303" s="120"/>
      <c r="D303" s="28" t="s">
        <v>55</v>
      </c>
      <c r="E303" s="28" t="s">
        <v>45</v>
      </c>
      <c r="F303" s="28" t="s">
        <v>46</v>
      </c>
      <c r="G303" s="28" t="s">
        <v>47</v>
      </c>
      <c r="H303" s="28" t="s">
        <v>48</v>
      </c>
      <c r="I303" s="28" t="s">
        <v>49</v>
      </c>
      <c r="J303" s="46" t="s">
        <v>50</v>
      </c>
      <c r="K303" s="36" t="s">
        <v>50</v>
      </c>
      <c r="L303" s="36" t="s">
        <v>50</v>
      </c>
      <c r="M303" s="36" t="s">
        <v>50</v>
      </c>
      <c r="N303" s="36" t="s">
        <v>50</v>
      </c>
      <c r="O303" s="36" t="s">
        <v>50</v>
      </c>
      <c r="P303" s="36" t="s">
        <v>50</v>
      </c>
      <c r="Q303" s="36" t="s">
        <v>50</v>
      </c>
      <c r="R303" s="36" t="s">
        <v>50</v>
      </c>
    </row>
    <row r="304" spans="1:19" ht="36">
      <c r="A304" s="226" t="s">
        <v>5</v>
      </c>
      <c r="B304" s="43">
        <v>1.6</v>
      </c>
      <c r="C304" s="120"/>
      <c r="D304" s="27" t="s">
        <v>55</v>
      </c>
      <c r="E304" s="27" t="s">
        <v>45</v>
      </c>
      <c r="F304" s="27" t="s">
        <v>46</v>
      </c>
      <c r="G304" s="27" t="s">
        <v>47</v>
      </c>
      <c r="H304" s="27" t="s">
        <v>48</v>
      </c>
      <c r="I304" s="27" t="s">
        <v>49</v>
      </c>
      <c r="J304" s="45" t="s">
        <v>128</v>
      </c>
      <c r="K304" s="28" t="s">
        <v>58</v>
      </c>
      <c r="L304" s="28" t="s">
        <v>58</v>
      </c>
      <c r="M304" s="28" t="s">
        <v>58</v>
      </c>
      <c r="N304" s="28" t="s">
        <v>58</v>
      </c>
      <c r="O304" s="28" t="s">
        <v>58</v>
      </c>
      <c r="P304" s="28" t="s">
        <v>58</v>
      </c>
      <c r="Q304" s="28" t="s">
        <v>58</v>
      </c>
      <c r="R304" s="28" t="s">
        <v>58</v>
      </c>
    </row>
    <row r="305" spans="1:18" ht="36.75" thickBot="1">
      <c r="A305" s="215" t="s">
        <v>6</v>
      </c>
      <c r="B305" s="51">
        <v>31.5</v>
      </c>
      <c r="C305" s="120"/>
      <c r="D305" s="27" t="s">
        <v>92</v>
      </c>
      <c r="E305" s="27" t="s">
        <v>45</v>
      </c>
      <c r="F305" s="27" t="s">
        <v>53</v>
      </c>
      <c r="G305" s="27" t="s">
        <v>47</v>
      </c>
      <c r="H305" s="27" t="s">
        <v>48</v>
      </c>
      <c r="I305" s="27" t="s">
        <v>49</v>
      </c>
      <c r="J305" s="45" t="s">
        <v>78</v>
      </c>
      <c r="K305" s="28" t="s">
        <v>58</v>
      </c>
      <c r="L305" s="28" t="s">
        <v>58</v>
      </c>
      <c r="M305" s="28" t="s">
        <v>58</v>
      </c>
      <c r="N305" s="28" t="s">
        <v>58</v>
      </c>
      <c r="O305" s="28" t="s">
        <v>58</v>
      </c>
      <c r="P305" s="28" t="s">
        <v>58</v>
      </c>
      <c r="Q305" s="28" t="s">
        <v>58</v>
      </c>
      <c r="R305" s="28" t="s">
        <v>58</v>
      </c>
    </row>
    <row r="306" spans="1:18" ht="36.75" thickBot="1">
      <c r="A306" s="216" t="s">
        <v>7</v>
      </c>
      <c r="B306" s="217">
        <v>0</v>
      </c>
      <c r="C306" s="122"/>
      <c r="D306" s="28" t="s">
        <v>50</v>
      </c>
      <c r="E306" s="28" t="s">
        <v>50</v>
      </c>
      <c r="F306" s="28" t="s">
        <v>50</v>
      </c>
      <c r="G306" s="28" t="s">
        <v>50</v>
      </c>
      <c r="H306" s="28" t="s">
        <v>50</v>
      </c>
      <c r="I306" s="28" t="s">
        <v>50</v>
      </c>
      <c r="J306" s="27" t="s">
        <v>50</v>
      </c>
      <c r="K306" s="27" t="s">
        <v>50</v>
      </c>
      <c r="L306" s="27" t="s">
        <v>50</v>
      </c>
      <c r="M306" s="27" t="s">
        <v>50</v>
      </c>
      <c r="N306" s="27" t="s">
        <v>50</v>
      </c>
      <c r="O306" s="27" t="s">
        <v>50</v>
      </c>
      <c r="P306" s="27" t="s">
        <v>50</v>
      </c>
      <c r="Q306" s="27" t="s">
        <v>50</v>
      </c>
      <c r="R306" s="27" t="s">
        <v>50</v>
      </c>
    </row>
    <row r="307" spans="1:18" ht="36">
      <c r="A307" s="218" t="s">
        <v>8</v>
      </c>
      <c r="B307" s="219">
        <v>0</v>
      </c>
      <c r="C307" s="122"/>
      <c r="D307" s="49" t="s">
        <v>50</v>
      </c>
      <c r="E307" s="49" t="s">
        <v>50</v>
      </c>
      <c r="F307" s="49" t="s">
        <v>50</v>
      </c>
      <c r="G307" s="49" t="s">
        <v>50</v>
      </c>
      <c r="H307" s="49" t="s">
        <v>50</v>
      </c>
      <c r="I307" s="49" t="s">
        <v>50</v>
      </c>
      <c r="J307" s="49" t="s">
        <v>50</v>
      </c>
      <c r="K307" s="49" t="s">
        <v>50</v>
      </c>
      <c r="L307" s="49" t="s">
        <v>50</v>
      </c>
      <c r="M307" s="49" t="s">
        <v>50</v>
      </c>
      <c r="N307" s="49" t="s">
        <v>50</v>
      </c>
      <c r="O307" s="49" t="s">
        <v>50</v>
      </c>
      <c r="P307" s="49" t="s">
        <v>50</v>
      </c>
      <c r="Q307" s="49" t="s">
        <v>50</v>
      </c>
      <c r="R307" s="49" t="s">
        <v>50</v>
      </c>
    </row>
    <row r="308" spans="1:18" ht="36.75" thickBot="1">
      <c r="A308" s="220" t="s">
        <v>9</v>
      </c>
      <c r="B308" s="51">
        <v>0</v>
      </c>
      <c r="C308" s="122"/>
      <c r="D308" s="52" t="s">
        <v>50</v>
      </c>
      <c r="E308" s="52" t="s">
        <v>50</v>
      </c>
      <c r="F308" s="52" t="s">
        <v>50</v>
      </c>
      <c r="G308" s="52" t="s">
        <v>50</v>
      </c>
      <c r="H308" s="52" t="s">
        <v>50</v>
      </c>
      <c r="I308" s="52" t="s">
        <v>50</v>
      </c>
      <c r="J308" s="52" t="s">
        <v>50</v>
      </c>
      <c r="K308" s="52" t="s">
        <v>50</v>
      </c>
      <c r="L308" s="52" t="s">
        <v>50</v>
      </c>
      <c r="M308" s="52" t="s">
        <v>50</v>
      </c>
      <c r="N308" s="52" t="s">
        <v>50</v>
      </c>
      <c r="O308" s="52" t="s">
        <v>50</v>
      </c>
      <c r="P308" s="52" t="s">
        <v>50</v>
      </c>
      <c r="Q308" s="52" t="s">
        <v>50</v>
      </c>
      <c r="R308" s="52" t="s">
        <v>50</v>
      </c>
    </row>
    <row r="309" spans="1:18" ht="15.75">
      <c r="A309" s="98"/>
      <c r="B309" s="72"/>
      <c r="C309" s="72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3"/>
      <c r="R309" s="3"/>
    </row>
    <row r="310" spans="1:18" ht="15.75">
      <c r="A310" s="98"/>
      <c r="B310" s="97" t="s">
        <v>12</v>
      </c>
      <c r="C310" s="97"/>
      <c r="D310" s="26" t="s">
        <v>13</v>
      </c>
      <c r="E310" s="26">
        <v>767</v>
      </c>
      <c r="F310" s="26" t="s">
        <v>14</v>
      </c>
      <c r="G310" s="26">
        <v>75</v>
      </c>
      <c r="H310" s="26" t="s">
        <v>15</v>
      </c>
      <c r="I310" s="26">
        <v>31.5</v>
      </c>
      <c r="J310" s="26" t="s">
        <v>16</v>
      </c>
      <c r="K310" s="26">
        <v>0</v>
      </c>
      <c r="L310" s="24"/>
      <c r="M310" s="24"/>
      <c r="N310" s="24"/>
      <c r="O310" s="24"/>
      <c r="P310" s="24"/>
      <c r="Q310" s="3"/>
      <c r="R310" s="3"/>
    </row>
    <row r="311" spans="1:18" ht="15.75">
      <c r="A311" s="98"/>
      <c r="B311" s="97"/>
      <c r="C311" s="97"/>
      <c r="D311" s="26" t="s">
        <v>17</v>
      </c>
      <c r="E311" s="26">
        <v>196</v>
      </c>
      <c r="F311" s="26" t="s">
        <v>18</v>
      </c>
      <c r="G311" s="26">
        <v>11.6</v>
      </c>
      <c r="H311" s="26" t="s">
        <v>19</v>
      </c>
      <c r="I311" s="26">
        <v>4.5999999999999996</v>
      </c>
      <c r="J311" s="26" t="s">
        <v>20</v>
      </c>
      <c r="K311" s="26">
        <v>7.25</v>
      </c>
      <c r="L311" s="24"/>
      <c r="M311" s="24"/>
      <c r="N311" s="24"/>
      <c r="O311" s="24"/>
      <c r="P311" s="24"/>
      <c r="Q311" s="3"/>
      <c r="R311" s="3"/>
    </row>
    <row r="312" spans="1:18" ht="15.75">
      <c r="A312" s="98"/>
      <c r="B312" s="72"/>
      <c r="C312" s="72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3"/>
      <c r="R312" s="3"/>
    </row>
    <row r="313" spans="1:18" ht="15.75">
      <c r="A313" s="98"/>
      <c r="B313" s="72"/>
      <c r="C313" s="72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3"/>
      <c r="R313" s="3"/>
    </row>
  </sheetData>
  <sheetProtection formatCells="0" formatColumns="0" formatRows="0"/>
  <mergeCells count="64">
    <mergeCell ref="L2:N2"/>
    <mergeCell ref="A1:B1"/>
    <mergeCell ref="D1:H1"/>
    <mergeCell ref="I1:J1"/>
    <mergeCell ref="K1:P1"/>
    <mergeCell ref="Q1:R1"/>
    <mergeCell ref="L14:N14"/>
    <mergeCell ref="L22:N22"/>
    <mergeCell ref="A46:B46"/>
    <mergeCell ref="D46:H46"/>
    <mergeCell ref="I46:J46"/>
    <mergeCell ref="K46:P46"/>
    <mergeCell ref="Q46:R46"/>
    <mergeCell ref="L47:N47"/>
    <mergeCell ref="A61:B61"/>
    <mergeCell ref="D61:H61"/>
    <mergeCell ref="I61:J61"/>
    <mergeCell ref="K61:P61"/>
    <mergeCell ref="L62:N62"/>
    <mergeCell ref="L71:N71"/>
    <mergeCell ref="A91:B91"/>
    <mergeCell ref="D91:G91"/>
    <mergeCell ref="I91:J91"/>
    <mergeCell ref="K91:P91"/>
    <mergeCell ref="Q136:R136"/>
    <mergeCell ref="Q91:R91"/>
    <mergeCell ref="L92:N92"/>
    <mergeCell ref="L107:N107"/>
    <mergeCell ref="A116:B116"/>
    <mergeCell ref="D116:G116"/>
    <mergeCell ref="I116:J116"/>
    <mergeCell ref="K116:P116"/>
    <mergeCell ref="L117:N117"/>
    <mergeCell ref="A136:B136"/>
    <mergeCell ref="D136:H136"/>
    <mergeCell ref="I136:J136"/>
    <mergeCell ref="K136:P136"/>
    <mergeCell ref="L137:N137"/>
    <mergeCell ref="L151:N151"/>
    <mergeCell ref="L160:N160"/>
    <mergeCell ref="A181:B181"/>
    <mergeCell ref="D181:H181"/>
    <mergeCell ref="I181:J181"/>
    <mergeCell ref="K181:P181"/>
    <mergeCell ref="A275:B275"/>
    <mergeCell ref="D275:H275"/>
    <mergeCell ref="I275:J275"/>
    <mergeCell ref="K275:P275"/>
    <mergeCell ref="Q181:R181"/>
    <mergeCell ref="L182:N182"/>
    <mergeCell ref="L196:N196"/>
    <mergeCell ref="L205:N205"/>
    <mergeCell ref="A228:B228"/>
    <mergeCell ref="D228:H228"/>
    <mergeCell ref="I228:J228"/>
    <mergeCell ref="K228:P228"/>
    <mergeCell ref="Q228:R228"/>
    <mergeCell ref="Q275:R275"/>
    <mergeCell ref="L276:N276"/>
    <mergeCell ref="L290:N290"/>
    <mergeCell ref="L299:N299"/>
    <mergeCell ref="L229:N229"/>
    <mergeCell ref="L243:N243"/>
    <mergeCell ref="L252:N252"/>
  </mergeCells>
  <conditionalFormatting sqref="A1:P2 A147:P148 A192:P196 A57:P62 A102:P103 A189:R191 A239:P243 A286:P290 A12:P12 A3:R11 A22:P22 A32:P47 A23:R31 A48:R56 A69:P69 A63:R68 A72:R80 A98:R101 A114:P114 A108:R113 A118:R126 A138:R146 A158:P158 A152:R157 A163:R169 A300:R308 A297:P299 A291:R296 A277:R285 A253:R261 A250:P252 A244:R249 A231:R238 A206:R214 A203:P205 A197:R202 A160:P162 A159:R159 A150:P151 A149:M149 A116:P117 A115:R115 A105:P107 A104:R104 A71:P71 A70:R70 A15:R21 A14:P14 A13:R13 A81:P97 A127:P137 A170:P188 A215:P230 A262:P276 A309:P313">
    <cfRule type="expression" dxfId="1" priority="11">
      <formula>RIGHT(A1,2)="/0"</formula>
    </cfRule>
    <cfRule type="expression" dxfId="0" priority="12">
      <formula>LEFT(A1,2)="0/"</formula>
    </cfRule>
  </conditionalFormatting>
  <pageMargins left="7.874015748031496E-2" right="0.13392857142857142" top="0.35433070866141736" bottom="0.74803149606299213" header="0.31496062992125984" footer="0.31496062992125984"/>
  <pageSetup paperSize="9" scale="60" fitToHeight="0" orientation="portrait" r:id="rId1"/>
  <rowBreaks count="5" manualBreakCount="5">
    <brk id="34" max="16383" man="1"/>
    <brk id="84" max="16383" man="1"/>
    <brk id="129" max="16383" man="1"/>
    <brk id="173" max="16383" man="1"/>
    <brk id="2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Овощи Рейсы</vt:lpstr>
      <vt:lpstr>'Овощи Рейсы'!Print_Area</vt:lpstr>
      <vt:lpstr>'Овощи Рейсы'!Область_печати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Ody</cp:lastModifiedBy>
  <dcterms:created xsi:type="dcterms:W3CDTF">2016-06-20T16:58:23Z</dcterms:created>
  <dcterms:modified xsi:type="dcterms:W3CDTF">2016-06-20T17:19:31Z</dcterms:modified>
</cp:coreProperties>
</file>