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680"/>
  </bookViews>
  <sheets>
    <sheet name="Лист1" sheetId="2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3" i="2" l="1"/>
  <c r="G4" i="2"/>
  <c r="G2" i="2"/>
  <c r="H3" i="2"/>
  <c r="H4" i="2"/>
  <c r="H2" i="2"/>
</calcChain>
</file>

<file path=xl/sharedStrings.xml><?xml version="1.0" encoding="utf-8"?>
<sst xmlns="http://schemas.openxmlformats.org/spreadsheetml/2006/main" count="57" uniqueCount="37">
  <si>
    <t>КонтрагентНаименование</t>
  </si>
  <si>
    <t>МосгорБТИ</t>
  </si>
  <si>
    <t>ГАЗПРОМ МЕЖРЕГИОНГАЗ МОСКВА ООО</t>
  </si>
  <si>
    <t>Номер ДоговораУпрощенный</t>
  </si>
  <si>
    <t>1582-09/14</t>
  </si>
  <si>
    <t>61-4-2163/16</t>
  </si>
  <si>
    <t>НомерДоговора</t>
  </si>
  <si>
    <t>1582-09/14 (4493302577)</t>
  </si>
  <si>
    <t>4493302577</t>
  </si>
  <si>
    <t>61-4-2163/16 (7071-11/15)</t>
  </si>
  <si>
    <t>7071-11/15</t>
  </si>
  <si>
    <t>ДоговорЗакрыт</t>
  </si>
  <si>
    <t>ТекущийКПС</t>
  </si>
  <si>
    <t>Нет</t>
  </si>
  <si>
    <t xml:space="preserve">1-й Балтийский пер., д. 6/21                      </t>
  </si>
  <si>
    <t xml:space="preserve">Плещеева, д.15                                    </t>
  </si>
  <si>
    <t xml:space="preserve">Алмаз                                             </t>
  </si>
  <si>
    <t>Наименовавние услуги</t>
  </si>
  <si>
    <t>Подразделение</t>
  </si>
  <si>
    <t>№ п/п</t>
  </si>
  <si>
    <t>Контрагент</t>
  </si>
  <si>
    <t>КОСГУ</t>
  </si>
  <si>
    <t>Источник</t>
  </si>
  <si>
    <t>№ договора</t>
  </si>
  <si>
    <t>ГБУ МосгорБТИ Савеловское</t>
  </si>
  <si>
    <t>Услуги по техническому учету и технической инвентаризации объектов</t>
  </si>
  <si>
    <t>Правовое управление</t>
  </si>
  <si>
    <t>внебюджет</t>
  </si>
  <si>
    <t>№1582-09/14 от 10.09.2014</t>
  </si>
  <si>
    <t>Услуги по техническому учету и технической инвентаризации объектов (дог. №44 93 303258)</t>
  </si>
  <si>
    <t>№453-04/16 от 15.01.2016</t>
  </si>
  <si>
    <t>ГБУ МосгорБТИ Сокольническое</t>
  </si>
  <si>
    <t>№1380-06/15 от 02.02.2015</t>
  </si>
  <si>
    <t>№1515-08/13 от 23.08.2013</t>
  </si>
  <si>
    <t>ГБУ г. Москвы МосгорБТИ</t>
  </si>
  <si>
    <t>Услуги по оказанию кадастровых работ</t>
  </si>
  <si>
    <t>№986-05/16 от 19.04.2016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</si>
</sst>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B1" workbookViewId="0">
      <selection activeCell="G2" sqref="G2"/>
    </sheetView>
  </sheetViews>
  <sheetFormatPr defaultRowHeight="15" x14ac:dyDescent="0.25"/>
  <cols>
    <col min="1" max="1" width="38.140625" customWidth="1"/>
    <col min="2" max="2" width="39.140625" customWidth="1"/>
    <col min="3" max="3" width="20.5703125" customWidth="1"/>
    <col min="4" max="4" width="28.42578125" customWidth="1"/>
    <col min="5" max="5" width="15" customWidth="1"/>
    <col min="6" max="6" width="24.42578125" customWidth="1"/>
    <col min="7" max="7" width="28.5703125" customWidth="1"/>
    <col min="8" max="8" width="20.7109375" customWidth="1"/>
  </cols>
  <sheetData>
    <row r="1" spans="1:8" x14ac:dyDescent="0.25">
      <c r="A1" s="1" t="s">
        <v>0</v>
      </c>
      <c r="B1" s="1" t="s">
        <v>6</v>
      </c>
      <c r="C1" s="1" t="s">
        <v>3</v>
      </c>
      <c r="D1" s="1" t="s">
        <v>3</v>
      </c>
      <c r="E1" s="1" t="s">
        <v>11</v>
      </c>
      <c r="F1" s="1" t="s">
        <v>12</v>
      </c>
      <c r="G1" s="14" t="s">
        <v>17</v>
      </c>
      <c r="H1" s="14" t="s">
        <v>18</v>
      </c>
    </row>
    <row r="2" spans="1:8" x14ac:dyDescent="0.25">
      <c r="A2" t="s">
        <v>1</v>
      </c>
      <c r="B2" t="s">
        <v>7</v>
      </c>
      <c r="C2" t="s">
        <v>4</v>
      </c>
      <c r="D2" t="s">
        <v>8</v>
      </c>
      <c r="E2" t="s">
        <v>13</v>
      </c>
      <c r="F2" t="s">
        <v>14</v>
      </c>
      <c r="G2" t="str">
        <f>LOOKUP(,-1/SEARCH(A2,Лист2!$B$2:$B$6)/SEARCH(C2,Лист2!$G$2:$G$6),Лист2!$C$2:$C$6)</f>
        <v>Услуги по техническому учету и технической инвентаризации объектов</v>
      </c>
      <c r="H2" t="str">
        <f>LOOKUP(,-1/SEARCH(A2,Лист2!$B$2:$B$6)/SEARCH(C2,Лист2!$G$2:$G$6),Лист2!$D$2:$D$6)</f>
        <v>Правовое управление</v>
      </c>
    </row>
    <row r="3" spans="1:8" x14ac:dyDescent="0.25">
      <c r="A3" t="s">
        <v>1</v>
      </c>
      <c r="B3" t="s">
        <v>7</v>
      </c>
      <c r="C3" t="s">
        <v>4</v>
      </c>
      <c r="D3" t="s">
        <v>8</v>
      </c>
      <c r="E3" t="s">
        <v>13</v>
      </c>
      <c r="F3" t="s">
        <v>15</v>
      </c>
      <c r="G3" t="str">
        <f>LOOKUP(,-1/SEARCH(A3,Лист2!$B$2:$B$6)/SEARCH(C3,Лист2!$G$2:$G$6),Лист2!$C$2:$C$6)</f>
        <v>Услуги по техническому учету и технической инвентаризации объектов</v>
      </c>
      <c r="H3" t="str">
        <f>LOOKUP(,-1/SEARCH(A3,Лист2!$B$2:$B$6)/SEARCH(C3,Лист2!$G$2:$G$6),Лист2!$D$2:$D$6)</f>
        <v>Правовое управление</v>
      </c>
    </row>
    <row r="4" spans="1:8" x14ac:dyDescent="0.25">
      <c r="A4" t="s">
        <v>2</v>
      </c>
      <c r="B4" t="s">
        <v>9</v>
      </c>
      <c r="C4" t="s">
        <v>5</v>
      </c>
      <c r="D4" t="s">
        <v>10</v>
      </c>
      <c r="E4" t="s">
        <v>13</v>
      </c>
      <c r="F4" t="s">
        <v>16</v>
      </c>
      <c r="G4" t="e">
        <f>LOOKUP(,-1/SEARCH(A4,Лист2!$B$2:$B$6)/SEARCH(C4,Лист2!$G$2:$G$6),Лист2!$C$2:$C$6)</f>
        <v>#N/A</v>
      </c>
      <c r="H4" t="e">
        <f>LOOKUP(,-1/SEARCH(A4,Лист2!$B$2:$B$6)/SEARCH(C4,Лист2!$G$2:$G$6),Лист2!$D$2:$D$6)</f>
        <v>#N/A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15" sqref="C15"/>
    </sheetView>
  </sheetViews>
  <sheetFormatPr defaultRowHeight="15" x14ac:dyDescent="0.25"/>
  <cols>
    <col min="1" max="1" width="6.85546875" bestFit="1" customWidth="1"/>
    <col min="2" max="2" width="38.5703125" customWidth="1"/>
    <col min="3" max="3" width="26.7109375" customWidth="1"/>
    <col min="4" max="4" width="27.85546875" customWidth="1"/>
    <col min="5" max="5" width="9.140625" customWidth="1"/>
    <col min="6" max="6" width="12.7109375" customWidth="1"/>
    <col min="7" max="7" width="25.7109375" customWidth="1"/>
  </cols>
  <sheetData>
    <row r="1" spans="1:7" x14ac:dyDescent="0.25">
      <c r="A1" s="2" t="s">
        <v>19</v>
      </c>
      <c r="B1" s="2" t="s">
        <v>20</v>
      </c>
      <c r="C1" s="3" t="s">
        <v>17</v>
      </c>
      <c r="D1" s="5" t="s">
        <v>18</v>
      </c>
      <c r="E1" s="4" t="s">
        <v>21</v>
      </c>
      <c r="F1" s="4" t="s">
        <v>22</v>
      </c>
      <c r="G1" s="4" t="s">
        <v>23</v>
      </c>
    </row>
    <row r="2" spans="1:7" ht="45" x14ac:dyDescent="0.25">
      <c r="A2" s="6">
        <v>1362</v>
      </c>
      <c r="B2" s="7" t="s">
        <v>24</v>
      </c>
      <c r="C2" s="7" t="s">
        <v>25</v>
      </c>
      <c r="D2" s="8" t="s">
        <v>26</v>
      </c>
      <c r="E2" s="9">
        <v>226</v>
      </c>
      <c r="F2" s="10" t="s">
        <v>27</v>
      </c>
      <c r="G2" s="7" t="s">
        <v>28</v>
      </c>
    </row>
    <row r="3" spans="1:7" ht="60" x14ac:dyDescent="0.25">
      <c r="A3" s="6">
        <v>1597</v>
      </c>
      <c r="B3" s="7" t="s">
        <v>24</v>
      </c>
      <c r="C3" s="7" t="s">
        <v>29</v>
      </c>
      <c r="D3" s="7" t="s">
        <v>26</v>
      </c>
      <c r="E3" s="11">
        <v>226</v>
      </c>
      <c r="F3" s="11" t="s">
        <v>27</v>
      </c>
      <c r="G3" s="7" t="s">
        <v>30</v>
      </c>
    </row>
    <row r="4" spans="1:7" ht="45" x14ac:dyDescent="0.25">
      <c r="A4" s="6">
        <v>1728</v>
      </c>
      <c r="B4" s="7" t="s">
        <v>31</v>
      </c>
      <c r="C4" s="12" t="s">
        <v>25</v>
      </c>
      <c r="D4" s="13" t="s">
        <v>26</v>
      </c>
      <c r="E4" s="10">
        <v>226</v>
      </c>
      <c r="F4" s="10" t="s">
        <v>27</v>
      </c>
      <c r="G4" s="12" t="s">
        <v>32</v>
      </c>
    </row>
    <row r="5" spans="1:7" ht="45" x14ac:dyDescent="0.25">
      <c r="A5" s="6">
        <v>1730</v>
      </c>
      <c r="B5" s="7" t="s">
        <v>24</v>
      </c>
      <c r="C5" s="12" t="s">
        <v>25</v>
      </c>
      <c r="D5" s="13" t="s">
        <v>26</v>
      </c>
      <c r="E5" s="10">
        <v>226</v>
      </c>
      <c r="F5" s="10" t="s">
        <v>27</v>
      </c>
      <c r="G5" s="12" t="s">
        <v>33</v>
      </c>
    </row>
    <row r="6" spans="1:7" ht="30" x14ac:dyDescent="0.25">
      <c r="A6" s="6">
        <v>1944</v>
      </c>
      <c r="B6" s="7" t="s">
        <v>34</v>
      </c>
      <c r="C6" s="7" t="s">
        <v>35</v>
      </c>
      <c r="D6" s="8"/>
      <c r="E6" s="9">
        <v>226</v>
      </c>
      <c r="F6" s="9" t="s">
        <v>27</v>
      </c>
      <c r="G6" s="7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Михаил</cp:lastModifiedBy>
  <dcterms:created xsi:type="dcterms:W3CDTF">2016-06-22T16:29:20Z</dcterms:created>
  <dcterms:modified xsi:type="dcterms:W3CDTF">2016-06-22T17:06:35Z</dcterms:modified>
</cp:coreProperties>
</file>