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2075"/>
  </bookViews>
  <sheets>
    <sheet name="отчет" sheetId="1" r:id="rId1"/>
    <sheet name="данные" sheetId="2" r:id="rId2"/>
    <sheet name="Лист3" sheetId="3" r:id="rId3"/>
  </sheets>
  <definedNames>
    <definedName name="_xlnm._FilterDatabase" localSheetId="1" hidden="1">данные!$A$1:$D$1</definedName>
  </definedNames>
  <calcPr calcId="145621"/>
</workbook>
</file>

<file path=xl/calcChain.xml><?xml version="1.0" encoding="utf-8"?>
<calcChain xmlns="http://schemas.openxmlformats.org/spreadsheetml/2006/main">
  <c r="F13" i="1" l="1"/>
  <c r="E16" i="1" l="1"/>
  <c r="E15" i="1"/>
  <c r="F5" i="1" l="1"/>
  <c r="F6" i="1"/>
  <c r="F4" i="1"/>
  <c r="E5" i="1"/>
  <c r="E6" i="1"/>
  <c r="E4" i="1"/>
  <c r="D4" i="1"/>
  <c r="D5" i="1"/>
  <c r="D6" i="1"/>
</calcChain>
</file>

<file path=xl/sharedStrings.xml><?xml version="1.0" encoding="utf-8"?>
<sst xmlns="http://schemas.openxmlformats.org/spreadsheetml/2006/main" count="36" uniqueCount="16">
  <si>
    <t>сумма актированных работ</t>
  </si>
  <si>
    <t>договор</t>
  </si>
  <si>
    <t>срок оплаты</t>
  </si>
  <si>
    <t>взаимозачет</t>
  </si>
  <si>
    <t>оплата</t>
  </si>
  <si>
    <t>просрок платежа</t>
  </si>
  <si>
    <t>оплаченно</t>
  </si>
  <si>
    <t>документ</t>
  </si>
  <si>
    <t xml:space="preserve">договор </t>
  </si>
  <si>
    <t xml:space="preserve">сумма </t>
  </si>
  <si>
    <t>дата</t>
  </si>
  <si>
    <t xml:space="preserve">дата </t>
  </si>
  <si>
    <t>дата платежа</t>
  </si>
  <si>
    <t>Пример расчета просрока для договора 111</t>
  </si>
  <si>
    <t>документы актирования работ</t>
  </si>
  <si>
    <t>документы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</si>
</sst>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4" fontId="0" fillId="0" borderId="1" xfId="0" applyNumberFormat="1" applyBorder="1"/>
    <xf numFmtId="14" fontId="0" fillId="0" borderId="0" xfId="0" applyNumberFormat="1"/>
    <xf numFmtId="14" fontId="0" fillId="2" borderId="1" xfId="0" applyNumberFormat="1" applyFill="1" applyBorder="1"/>
    <xf numFmtId="0" fontId="0" fillId="0" borderId="0" xfId="0" applyBorder="1"/>
    <xf numFmtId="14" fontId="0" fillId="0" borderId="1" xfId="0" applyNumberFormat="1" applyFill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2" borderId="1" xfId="0" applyNumberFormat="1" applyFill="1" applyBorder="1"/>
    <xf numFmtId="0" fontId="0" fillId="0" borderId="9" xfId="0" applyBorder="1" applyAlignment="1">
      <alignment horizontal="center"/>
    </xf>
    <xf numFmtId="0" fontId="0" fillId="3" borderId="1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2" borderId="16" xfId="0" applyFill="1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15" sqref="B15"/>
    </sheetView>
  </sheetViews>
  <sheetFormatPr defaultRowHeight="15" x14ac:dyDescent="0.25"/>
  <cols>
    <col min="1" max="1" width="29.7109375" bestFit="1" customWidth="1"/>
    <col min="2" max="2" width="16.5703125" customWidth="1"/>
    <col min="3" max="3" width="16.85546875" bestFit="1" customWidth="1"/>
    <col min="4" max="4" width="26.42578125" bestFit="1" customWidth="1"/>
    <col min="5" max="5" width="13.28515625" bestFit="1" customWidth="1"/>
    <col min="6" max="6" width="16.85546875" bestFit="1" customWidth="1"/>
    <col min="7" max="7" width="12.42578125" bestFit="1" customWidth="1"/>
  </cols>
  <sheetData>
    <row r="1" spans="1:6" ht="15.75" thickBot="1" x14ac:dyDescent="0.3"/>
    <row r="2" spans="1:6" x14ac:dyDescent="0.25">
      <c r="A2" s="12" t="s">
        <v>1</v>
      </c>
      <c r="B2" s="19" t="s">
        <v>2</v>
      </c>
      <c r="C2" s="26" t="s">
        <v>5</v>
      </c>
      <c r="D2" s="22" t="s">
        <v>0</v>
      </c>
      <c r="E2" s="14" t="s">
        <v>6</v>
      </c>
      <c r="F2" s="15"/>
    </row>
    <row r="3" spans="1:6" x14ac:dyDescent="0.25">
      <c r="A3" s="13"/>
      <c r="B3" s="20"/>
      <c r="C3" s="27"/>
      <c r="D3" s="23"/>
      <c r="E3" s="1" t="s">
        <v>3</v>
      </c>
      <c r="F3" s="1" t="s">
        <v>4</v>
      </c>
    </row>
    <row r="4" spans="1:6" x14ac:dyDescent="0.25">
      <c r="A4" s="1">
        <v>111</v>
      </c>
      <c r="B4" s="21">
        <v>10</v>
      </c>
      <c r="C4" s="25">
        <v>137</v>
      </c>
      <c r="D4" s="24">
        <f>SUMIFS(данные!$C$2:$C$15,данные!$B$2:$B$15,A4,данные!$A$2:$A$15,$D$2)</f>
        <v>115000</v>
      </c>
      <c r="E4" s="1">
        <f>SUMIFS(данные!$C$2:$C$15,данные!$B$2:$B$15,A4,данные!$A$2:$A$15,$E$3)</f>
        <v>20000</v>
      </c>
      <c r="F4" s="1">
        <f>SUMIFS(данные!$C$2:$C$15,данные!$B$2:$B$15,A4,данные!$A$2:$A$15,$F$3)</f>
        <v>3000</v>
      </c>
    </row>
    <row r="5" spans="1:6" x14ac:dyDescent="0.25">
      <c r="A5" s="1">
        <v>222</v>
      </c>
      <c r="B5" s="21">
        <v>10</v>
      </c>
      <c r="C5" s="28"/>
      <c r="D5" s="24">
        <f>SUMIFS(данные!$C$2:$C$15,данные!$B$2:$B$15,A5,данные!$A$2:$A$15,$D$2)</f>
        <v>20000</v>
      </c>
      <c r="E5" s="1">
        <f>SUMIFS(данные!$C$2:$C$15,данные!$B$2:$B$15,A5,данные!$A$2:$A$15,$E$3)</f>
        <v>8000</v>
      </c>
      <c r="F5" s="1">
        <f>SUMIFS(данные!$C$2:$C$15,данные!$B$2:$B$15,A5,данные!$A$2:$A$15,$F$3)</f>
        <v>6000</v>
      </c>
    </row>
    <row r="6" spans="1:6" ht="15.75" thickBot="1" x14ac:dyDescent="0.3">
      <c r="A6" s="1">
        <v>333</v>
      </c>
      <c r="B6" s="21">
        <v>14</v>
      </c>
      <c r="C6" s="29"/>
      <c r="D6" s="24">
        <f>SUMIFS(данные!$C$2:$C$15,данные!$B$2:$B$15,A6,данные!$A$2:$A$15,$D$2)</f>
        <v>60000</v>
      </c>
      <c r="E6" s="1">
        <f>SUMIFS(данные!$C$2:$C$15,данные!$B$2:$B$15,A6,данные!$A$2:$A$15,$E$3)</f>
        <v>15000</v>
      </c>
      <c r="F6" s="1">
        <f>SUMIFS(данные!$C$2:$C$15,данные!$B$2:$B$15,A6,данные!$A$2:$A$15,$F$3)</f>
        <v>10000</v>
      </c>
    </row>
    <row r="11" spans="1:6" x14ac:dyDescent="0.25">
      <c r="A11" s="14" t="s">
        <v>13</v>
      </c>
      <c r="B11" s="17"/>
      <c r="C11" s="17"/>
      <c r="D11" s="17"/>
      <c r="E11" s="15"/>
      <c r="F11" s="1"/>
    </row>
    <row r="12" spans="1:6" x14ac:dyDescent="0.25">
      <c r="A12" s="1"/>
      <c r="B12" s="1"/>
      <c r="C12" s="1"/>
      <c r="D12" s="1"/>
      <c r="E12" s="1"/>
      <c r="F12" s="1" t="s">
        <v>5</v>
      </c>
    </row>
    <row r="13" spans="1:6" x14ac:dyDescent="0.25">
      <c r="A13" s="1"/>
      <c r="B13" s="1"/>
      <c r="C13" s="1"/>
      <c r="D13" s="1"/>
      <c r="E13" s="6"/>
      <c r="F13" s="16">
        <f ca="1">DAYS360(E16,TODAY(),TRUE)</f>
        <v>136</v>
      </c>
    </row>
    <row r="14" spans="1:6" x14ac:dyDescent="0.25">
      <c r="A14" s="18" t="s">
        <v>14</v>
      </c>
      <c r="B14" s="1"/>
      <c r="C14" s="1"/>
      <c r="D14" s="1" t="s">
        <v>11</v>
      </c>
      <c r="E14" s="1" t="s">
        <v>12</v>
      </c>
      <c r="F14" s="1"/>
    </row>
    <row r="15" spans="1:6" x14ac:dyDescent="0.25">
      <c r="A15" s="2" t="s">
        <v>0</v>
      </c>
      <c r="B15" s="1">
        <v>111</v>
      </c>
      <c r="C15" s="1">
        <v>3000</v>
      </c>
      <c r="D15" s="6">
        <v>42401</v>
      </c>
      <c r="E15" s="6">
        <f>D15+10</f>
        <v>42411</v>
      </c>
      <c r="F15" s="1"/>
    </row>
    <row r="16" spans="1:6" x14ac:dyDescent="0.25">
      <c r="A16" s="2" t="s">
        <v>0</v>
      </c>
      <c r="B16" s="1">
        <v>111</v>
      </c>
      <c r="C16" s="1">
        <v>55000</v>
      </c>
      <c r="D16" s="6">
        <v>42402</v>
      </c>
      <c r="E16" s="8">
        <f>D16+10</f>
        <v>42412</v>
      </c>
      <c r="F16" s="1"/>
    </row>
    <row r="17" spans="1:6" x14ac:dyDescent="0.25">
      <c r="A17" s="1"/>
      <c r="B17" s="1"/>
      <c r="C17" s="1"/>
      <c r="D17" s="1"/>
      <c r="E17" s="6"/>
      <c r="F17" s="1"/>
    </row>
    <row r="18" spans="1:6" x14ac:dyDescent="0.25">
      <c r="A18" s="18" t="s">
        <v>15</v>
      </c>
      <c r="B18" s="1"/>
      <c r="C18" s="1"/>
      <c r="D18" s="1"/>
      <c r="E18" s="1"/>
      <c r="F18" s="1"/>
    </row>
    <row r="19" spans="1:6" x14ac:dyDescent="0.25">
      <c r="A19" s="1" t="s">
        <v>3</v>
      </c>
      <c r="B19" s="1">
        <v>111</v>
      </c>
      <c r="C19" s="1">
        <v>3000</v>
      </c>
      <c r="D19" s="6">
        <v>42401</v>
      </c>
      <c r="E19" s="1"/>
      <c r="F19" s="1"/>
    </row>
    <row r="20" spans="1:6" x14ac:dyDescent="0.25">
      <c r="A20" s="1" t="s">
        <v>4</v>
      </c>
      <c r="B20" s="1">
        <v>111</v>
      </c>
      <c r="C20" s="1">
        <v>20000</v>
      </c>
      <c r="D20" s="10">
        <v>42491</v>
      </c>
      <c r="F20" s="1"/>
    </row>
    <row r="21" spans="1:6" x14ac:dyDescent="0.25">
      <c r="A21" s="1"/>
      <c r="B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6">
    <mergeCell ref="A11:E11"/>
    <mergeCell ref="B2:B3"/>
    <mergeCell ref="A2:A3"/>
    <mergeCell ref="C2:C3"/>
    <mergeCell ref="D2:D3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18" sqref="A18:K21"/>
    </sheetView>
  </sheetViews>
  <sheetFormatPr defaultRowHeight="15" x14ac:dyDescent="0.25"/>
  <cols>
    <col min="1" max="1" width="26.42578125" bestFit="1" customWidth="1"/>
    <col min="2" max="2" width="15.42578125" customWidth="1"/>
    <col min="4" max="5" width="10.140625" bestFit="1" customWidth="1"/>
    <col min="7" max="7" width="12.42578125" bestFit="1" customWidth="1"/>
    <col min="10" max="10" width="10.140625" bestFit="1" customWidth="1"/>
  </cols>
  <sheetData>
    <row r="1" spans="1:5" x14ac:dyDescent="0.25">
      <c r="A1" s="3" t="s">
        <v>7</v>
      </c>
      <c r="B1" s="4" t="s">
        <v>8</v>
      </c>
      <c r="C1" s="4" t="s">
        <v>9</v>
      </c>
      <c r="D1" s="5" t="s">
        <v>10</v>
      </c>
    </row>
    <row r="2" spans="1:5" x14ac:dyDescent="0.25">
      <c r="A2" s="1" t="s">
        <v>3</v>
      </c>
      <c r="B2" s="1">
        <v>111</v>
      </c>
      <c r="C2" s="1">
        <v>20000</v>
      </c>
      <c r="D2" s="6">
        <v>42491</v>
      </c>
    </row>
    <row r="3" spans="1:5" x14ac:dyDescent="0.25">
      <c r="A3" s="1" t="s">
        <v>4</v>
      </c>
      <c r="B3" s="1">
        <v>111</v>
      </c>
      <c r="C3" s="1">
        <v>3000</v>
      </c>
      <c r="D3" s="6">
        <v>42401</v>
      </c>
    </row>
    <row r="4" spans="1:5" x14ac:dyDescent="0.25">
      <c r="A4" s="2" t="s">
        <v>0</v>
      </c>
      <c r="B4" s="1">
        <v>111</v>
      </c>
      <c r="C4" s="1">
        <v>60000</v>
      </c>
      <c r="D4" s="6">
        <v>42401</v>
      </c>
    </row>
    <row r="5" spans="1:5" x14ac:dyDescent="0.25">
      <c r="A5" s="2" t="s">
        <v>0</v>
      </c>
      <c r="B5" s="1">
        <v>111</v>
      </c>
      <c r="C5" s="1">
        <v>55000</v>
      </c>
      <c r="D5" s="6">
        <v>42402</v>
      </c>
    </row>
    <row r="6" spans="1:5" x14ac:dyDescent="0.25">
      <c r="A6" s="2" t="s">
        <v>0</v>
      </c>
      <c r="B6" s="1">
        <v>222</v>
      </c>
      <c r="C6" s="1">
        <v>10000</v>
      </c>
      <c r="D6" s="6">
        <v>42522</v>
      </c>
    </row>
    <row r="7" spans="1:5" x14ac:dyDescent="0.25">
      <c r="A7" s="11" t="s">
        <v>0</v>
      </c>
      <c r="B7" s="1">
        <v>222</v>
      </c>
      <c r="C7" s="1">
        <v>10000</v>
      </c>
      <c r="D7" s="6">
        <v>42522</v>
      </c>
    </row>
    <row r="8" spans="1:5" x14ac:dyDescent="0.25">
      <c r="A8" s="1" t="s">
        <v>3</v>
      </c>
      <c r="B8" s="1">
        <v>222</v>
      </c>
      <c r="C8" s="1">
        <v>5000</v>
      </c>
      <c r="D8" s="6">
        <v>42522</v>
      </c>
    </row>
    <row r="9" spans="1:5" x14ac:dyDescent="0.25">
      <c r="A9" s="1" t="s">
        <v>4</v>
      </c>
      <c r="B9" s="1">
        <v>222</v>
      </c>
      <c r="C9" s="1">
        <v>5000</v>
      </c>
      <c r="D9" s="6">
        <v>42529</v>
      </c>
    </row>
    <row r="10" spans="1:5" x14ac:dyDescent="0.25">
      <c r="A10" s="1" t="s">
        <v>3</v>
      </c>
      <c r="B10" s="1">
        <v>222</v>
      </c>
      <c r="C10" s="1">
        <v>3000</v>
      </c>
      <c r="D10" s="6">
        <v>42541</v>
      </c>
    </row>
    <row r="11" spans="1:5" x14ac:dyDescent="0.25">
      <c r="A11" s="1" t="s">
        <v>4</v>
      </c>
      <c r="B11" s="1">
        <v>222</v>
      </c>
      <c r="C11" s="1">
        <v>1000</v>
      </c>
      <c r="D11" s="6">
        <v>42542</v>
      </c>
    </row>
    <row r="12" spans="1:5" x14ac:dyDescent="0.25">
      <c r="A12" s="2" t="s">
        <v>0</v>
      </c>
      <c r="B12" s="1">
        <v>333</v>
      </c>
      <c r="C12" s="1">
        <v>60000</v>
      </c>
      <c r="D12" s="6">
        <v>42500</v>
      </c>
    </row>
    <row r="13" spans="1:5" x14ac:dyDescent="0.25">
      <c r="A13" s="1" t="s">
        <v>3</v>
      </c>
      <c r="B13" s="1">
        <v>333</v>
      </c>
      <c r="C13" s="1">
        <v>5000</v>
      </c>
      <c r="D13" s="6">
        <v>42501</v>
      </c>
    </row>
    <row r="14" spans="1:5" x14ac:dyDescent="0.25">
      <c r="A14" s="1" t="s">
        <v>4</v>
      </c>
      <c r="B14" s="1">
        <v>333</v>
      </c>
      <c r="C14" s="1">
        <v>10000</v>
      </c>
      <c r="D14" s="6">
        <v>42502</v>
      </c>
    </row>
    <row r="15" spans="1:5" x14ac:dyDescent="0.25">
      <c r="A15" s="1" t="s">
        <v>3</v>
      </c>
      <c r="B15" s="1">
        <v>333</v>
      </c>
      <c r="C15" s="1">
        <v>10000</v>
      </c>
      <c r="D15" s="6">
        <v>42503</v>
      </c>
    </row>
    <row r="16" spans="1:5" x14ac:dyDescent="0.25">
      <c r="A16" s="1" t="s">
        <v>4</v>
      </c>
      <c r="B16" s="1">
        <v>333</v>
      </c>
      <c r="C16" s="1">
        <v>5000</v>
      </c>
      <c r="D16" s="6">
        <v>42504</v>
      </c>
      <c r="E16" s="9"/>
    </row>
    <row r="17" spans="5:5" x14ac:dyDescent="0.25">
      <c r="E17" s="9"/>
    </row>
    <row r="24" spans="5:5" x14ac:dyDescent="0.25">
      <c r="E24" s="7"/>
    </row>
  </sheetData>
  <autoFilter ref="A1:D1">
    <sortState ref="A2:D16">
      <sortCondition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данные</vt:lpstr>
      <vt:lpstr>Лист3</vt:lpstr>
    </vt:vector>
  </TitlesOfParts>
  <Company>SIBUR-Himprom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Ивашова Елена Александровна</dc:creator>
  <cp:lastModifiedBy>Ивашова Елена Александровна</cp:lastModifiedBy>
  <dcterms:created xsi:type="dcterms:W3CDTF">2016-06-27T10:28:23Z</dcterms:created>
  <dcterms:modified xsi:type="dcterms:W3CDTF">2016-06-28T05:36:28Z</dcterms:modified>
</cp:coreProperties>
</file>