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<sst xmlns="http://schemas.openxmlformats.org/spreadsheetml/2006/main" count="25" uniqueCount="20">
  <si>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Дата</t>
  </si>
  <si>
    <t>Пробег</t>
  </si>
  <si>
    <t>Литры</t>
  </si>
  <si>
    <t>Цена</t>
  </si>
  <si>
    <t>Сумма</t>
  </si>
  <si>
    <t>ДельтаКм</t>
  </si>
  <si>
    <t>Расход100</t>
  </si>
  <si>
    <t>Стоимость100</t>
  </si>
  <si>
    <t>КакМаршруткаКм</t>
  </si>
  <si>
    <t>Дней</t>
  </si>
  <si>
    <t>Заметки</t>
  </si>
  <si>
    <t>Выборг,Мшинская</t>
  </si>
  <si>
    <t>заправка BP</t>
  </si>
  <si>
    <t>Выползово</t>
  </si>
  <si>
    <t>Несте Германа</t>
  </si>
  <si>
    <t>заморочки с двойным снятием с карты</t>
  </si>
  <si>
    <t>поездка в Финляндию</t>
  </si>
  <si>
    <t>BP на Малом В.О.</t>
  </si>
  <si>
    <t>переобувка</t>
  </si>
  <si>
    <t>Малина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</si>
</sst>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7" max="7" width="10.57421875" style="0" customWidth="1"/>
    <col min="8" max="8" width="9.7109375" style="0" customWidth="1"/>
    <col min="9" max="9" width="12.8515625" style="0" customWidth="1"/>
    <col min="10" max="10" width="15.57421875" style="0" customWidth="1"/>
  </cols>
  <sheetData>
    <row r="1" spans="1:11" ht="12.75">
      <c r="A1" s="3" t="s">
        <v>0</v>
      </c>
      <c r="B1" s="3" t="s">
        <v>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t="s">
        <v>6</v>
      </c>
      <c r="I1" t="s">
        <v>7</v>
      </c>
      <c r="J1" t="s">
        <v>8</v>
      </c>
      <c r="K1" t="s">
        <v>10</v>
      </c>
    </row>
    <row r="2" spans="1:3" ht="12.75">
      <c r="A2" s="2">
        <v>40685</v>
      </c>
      <c r="B2" s="2"/>
      <c r="C2">
        <v>9445</v>
      </c>
    </row>
    <row r="3" spans="1:10" ht="12.75">
      <c r="A3" s="2">
        <v>40712</v>
      </c>
      <c r="B3" s="1">
        <f aca="true" t="shared" si="0" ref="B3:B38">A3-A2</f>
        <v>27</v>
      </c>
      <c r="C3">
        <v>9992</v>
      </c>
      <c r="D3" s="1">
        <v>74.81</v>
      </c>
      <c r="E3" s="1">
        <v>25.95</v>
      </c>
      <c r="F3" s="1">
        <f aca="true" t="shared" si="1" ref="F3:F38">ROUND(D3*E3,2)</f>
        <v>1941.32</v>
      </c>
      <c r="G3">
        <f aca="true" t="shared" si="2" ref="G3:G38">C3-C2</f>
        <v>547</v>
      </c>
      <c r="H3">
        <f aca="true" t="shared" si="3" ref="H3:H38">ROUND(D3*100/G3,1)</f>
        <v>13.7</v>
      </c>
      <c r="I3">
        <f aca="true" t="shared" si="4" ref="I3:I38">ROUND(E3*H3,0)</f>
        <v>356</v>
      </c>
      <c r="J3">
        <f aca="true" t="shared" si="5" ref="J3:J38">ROUND(30*100/I3,1)</f>
        <v>8.4</v>
      </c>
    </row>
    <row r="4" spans="1:10" ht="12.75">
      <c r="A4" s="5">
        <v>40723</v>
      </c>
      <c r="B4" s="1">
        <f t="shared" si="0"/>
        <v>11</v>
      </c>
      <c r="C4">
        <v>10512</v>
      </c>
      <c r="D4">
        <f>18.27+61.85</f>
        <v>80.12</v>
      </c>
      <c r="E4" s="1">
        <v>25.95</v>
      </c>
      <c r="F4" s="1">
        <f t="shared" si="1"/>
        <v>2079.11</v>
      </c>
      <c r="G4">
        <f t="shared" si="2"/>
        <v>520</v>
      </c>
      <c r="H4">
        <f t="shared" si="3"/>
        <v>15.4</v>
      </c>
      <c r="I4">
        <f t="shared" si="4"/>
        <v>400</v>
      </c>
      <c r="J4">
        <f t="shared" si="5"/>
        <v>7.5</v>
      </c>
    </row>
    <row r="5" spans="1:10" ht="12.75">
      <c r="A5" s="6">
        <v>40735</v>
      </c>
      <c r="B5" s="1">
        <f t="shared" si="0"/>
        <v>12</v>
      </c>
      <c r="C5">
        <v>11084</v>
      </c>
      <c r="D5">
        <v>86.82</v>
      </c>
      <c r="E5">
        <v>26.25</v>
      </c>
      <c r="F5" s="1">
        <f t="shared" si="1"/>
        <v>2279.03</v>
      </c>
      <c r="G5">
        <f t="shared" si="2"/>
        <v>572</v>
      </c>
      <c r="H5">
        <f t="shared" si="3"/>
        <v>15.2</v>
      </c>
      <c r="I5">
        <f t="shared" si="4"/>
        <v>399</v>
      </c>
      <c r="J5">
        <f t="shared" si="5"/>
        <v>7.5</v>
      </c>
    </row>
    <row r="6" spans="1:10" ht="12.75">
      <c r="A6" s="7">
        <v>40746</v>
      </c>
      <c r="B6" s="1">
        <f t="shared" si="0"/>
        <v>11</v>
      </c>
      <c r="C6">
        <v>11565</v>
      </c>
      <c r="D6">
        <v>81.5</v>
      </c>
      <c r="E6" s="1">
        <v>25.95</v>
      </c>
      <c r="F6" s="1">
        <f t="shared" si="1"/>
        <v>2114.93</v>
      </c>
      <c r="G6">
        <f t="shared" si="2"/>
        <v>481</v>
      </c>
      <c r="H6">
        <f t="shared" si="3"/>
        <v>16.9</v>
      </c>
      <c r="I6">
        <f t="shared" si="4"/>
        <v>439</v>
      </c>
      <c r="J6">
        <f t="shared" si="5"/>
        <v>6.8</v>
      </c>
    </row>
    <row r="7" spans="1:10" ht="12.75">
      <c r="A7" s="8">
        <v>40757</v>
      </c>
      <c r="B7" s="1">
        <f t="shared" si="0"/>
        <v>11</v>
      </c>
      <c r="C7">
        <v>12225</v>
      </c>
      <c r="D7">
        <v>92.65</v>
      </c>
      <c r="E7" s="1">
        <v>25.95</v>
      </c>
      <c r="F7" s="1">
        <f t="shared" si="1"/>
        <v>2404.27</v>
      </c>
      <c r="G7">
        <f t="shared" si="2"/>
        <v>660</v>
      </c>
      <c r="H7">
        <f t="shared" si="3"/>
        <v>14</v>
      </c>
      <c r="I7">
        <f t="shared" si="4"/>
        <v>363</v>
      </c>
      <c r="J7">
        <f t="shared" si="5"/>
        <v>8.3</v>
      </c>
    </row>
    <row r="8" spans="1:11" ht="12.75">
      <c r="A8" s="8">
        <v>40763</v>
      </c>
      <c r="B8" s="1">
        <f t="shared" si="0"/>
        <v>6</v>
      </c>
      <c r="C8">
        <v>12969</v>
      </c>
      <c r="D8">
        <v>89.85</v>
      </c>
      <c r="E8">
        <v>26.25</v>
      </c>
      <c r="F8" s="1">
        <f t="shared" si="1"/>
        <v>2358.56</v>
      </c>
      <c r="G8">
        <f t="shared" si="2"/>
        <v>744</v>
      </c>
      <c r="H8">
        <f t="shared" si="3"/>
        <v>12.1</v>
      </c>
      <c r="I8">
        <f t="shared" si="4"/>
        <v>318</v>
      </c>
      <c r="J8">
        <f t="shared" si="5"/>
        <v>9.4</v>
      </c>
      <c r="K8" t="s">
        <v>11</v>
      </c>
    </row>
    <row r="9" spans="1:11" ht="12.75">
      <c r="A9" s="8">
        <v>40773</v>
      </c>
      <c r="B9" s="1">
        <f t="shared" si="0"/>
        <v>10</v>
      </c>
      <c r="C9">
        <v>13561</v>
      </c>
      <c r="D9">
        <v>88.85</v>
      </c>
      <c r="E9">
        <v>26.39</v>
      </c>
      <c r="F9" s="1">
        <f t="shared" si="1"/>
        <v>2344.75</v>
      </c>
      <c r="G9">
        <f t="shared" si="2"/>
        <v>592</v>
      </c>
      <c r="H9">
        <f t="shared" si="3"/>
        <v>15</v>
      </c>
      <c r="I9">
        <f t="shared" si="4"/>
        <v>396</v>
      </c>
      <c r="J9">
        <f t="shared" si="5"/>
        <v>7.6</v>
      </c>
      <c r="K9" t="s">
        <v>12</v>
      </c>
    </row>
    <row r="10" spans="1:10" ht="12.75">
      <c r="A10" s="8">
        <v>40787</v>
      </c>
      <c r="B10" s="1">
        <f t="shared" si="0"/>
        <v>14</v>
      </c>
      <c r="C10">
        <v>14300</v>
      </c>
      <c r="D10">
        <v>91.62</v>
      </c>
      <c r="E10">
        <v>26.7</v>
      </c>
      <c r="F10" s="1">
        <f t="shared" si="1"/>
        <v>2446.25</v>
      </c>
      <c r="G10">
        <f t="shared" si="2"/>
        <v>739</v>
      </c>
      <c r="H10">
        <f t="shared" si="3"/>
        <v>12.4</v>
      </c>
      <c r="I10">
        <f t="shared" si="4"/>
        <v>331</v>
      </c>
      <c r="J10">
        <f t="shared" si="5"/>
        <v>9.1</v>
      </c>
    </row>
    <row r="11" spans="1:11" ht="12.75">
      <c r="A11" s="8">
        <v>40787</v>
      </c>
      <c r="B11" s="1">
        <f t="shared" si="0"/>
        <v>0</v>
      </c>
      <c r="C11">
        <v>14646</v>
      </c>
      <c r="D11">
        <v>34.21</v>
      </c>
      <c r="E11" s="1">
        <v>25.95</v>
      </c>
      <c r="F11" s="1">
        <f t="shared" si="1"/>
        <v>887.75</v>
      </c>
      <c r="G11">
        <f t="shared" si="2"/>
        <v>346</v>
      </c>
      <c r="H11">
        <f t="shared" si="3"/>
        <v>9.9</v>
      </c>
      <c r="I11">
        <f t="shared" si="4"/>
        <v>257</v>
      </c>
      <c r="J11">
        <f t="shared" si="5"/>
        <v>11.7</v>
      </c>
      <c r="K11" t="s">
        <v>13</v>
      </c>
    </row>
    <row r="12" spans="1:11" ht="12.75">
      <c r="A12" s="8">
        <v>40792</v>
      </c>
      <c r="B12" s="1">
        <f t="shared" si="0"/>
        <v>5</v>
      </c>
      <c r="C12">
        <v>15479</v>
      </c>
      <c r="D12">
        <v>88.5</v>
      </c>
      <c r="E12" s="1">
        <v>25.95</v>
      </c>
      <c r="F12" s="1">
        <f t="shared" si="1"/>
        <v>2296.58</v>
      </c>
      <c r="G12">
        <f t="shared" si="2"/>
        <v>833</v>
      </c>
      <c r="H12">
        <f t="shared" si="3"/>
        <v>10.6</v>
      </c>
      <c r="I12">
        <f t="shared" si="4"/>
        <v>275</v>
      </c>
      <c r="J12">
        <f t="shared" si="5"/>
        <v>10.9</v>
      </c>
      <c r="K12" t="s">
        <v>13</v>
      </c>
    </row>
    <row r="13" spans="1:10" ht="12.75">
      <c r="A13" s="8">
        <v>40797</v>
      </c>
      <c r="B13" s="1">
        <f t="shared" si="0"/>
        <v>5</v>
      </c>
      <c r="C13">
        <v>16377</v>
      </c>
      <c r="D13">
        <v>98.9</v>
      </c>
      <c r="E13" s="1">
        <v>26.85</v>
      </c>
      <c r="F13" s="1">
        <f t="shared" si="1"/>
        <v>2655.47</v>
      </c>
      <c r="G13">
        <f t="shared" si="2"/>
        <v>898</v>
      </c>
      <c r="H13">
        <f t="shared" si="3"/>
        <v>11</v>
      </c>
      <c r="I13">
        <f t="shared" si="4"/>
        <v>295</v>
      </c>
      <c r="J13">
        <f t="shared" si="5"/>
        <v>10.2</v>
      </c>
    </row>
    <row r="14" spans="1:11" ht="12.75">
      <c r="A14" s="8">
        <v>40807</v>
      </c>
      <c r="B14" s="1">
        <f t="shared" si="0"/>
        <v>10</v>
      </c>
      <c r="C14">
        <v>17111</v>
      </c>
      <c r="D14">
        <v>84.73</v>
      </c>
      <c r="E14" s="1">
        <v>26.95</v>
      </c>
      <c r="F14" s="1">
        <f t="shared" si="1"/>
        <v>2283.47</v>
      </c>
      <c r="G14">
        <f t="shared" si="2"/>
        <v>734</v>
      </c>
      <c r="H14">
        <f t="shared" si="3"/>
        <v>11.5</v>
      </c>
      <c r="I14">
        <f t="shared" si="4"/>
        <v>310</v>
      </c>
      <c r="J14">
        <f t="shared" si="5"/>
        <v>9.7</v>
      </c>
      <c r="K14" t="s">
        <v>14</v>
      </c>
    </row>
    <row r="15" spans="1:10" ht="12.75">
      <c r="A15" s="8">
        <v>40822</v>
      </c>
      <c r="B15" s="1">
        <f t="shared" si="0"/>
        <v>15</v>
      </c>
      <c r="C15">
        <v>17810</v>
      </c>
      <c r="D15">
        <v>92.25</v>
      </c>
      <c r="E15" s="1">
        <v>27.35</v>
      </c>
      <c r="F15" s="1">
        <f t="shared" si="1"/>
        <v>2523.04</v>
      </c>
      <c r="G15">
        <f t="shared" si="2"/>
        <v>699</v>
      </c>
      <c r="H15">
        <f t="shared" si="3"/>
        <v>13.2</v>
      </c>
      <c r="I15">
        <f t="shared" si="4"/>
        <v>361</v>
      </c>
      <c r="J15">
        <f t="shared" si="5"/>
        <v>8.3</v>
      </c>
    </row>
    <row r="16" spans="1:11" ht="12.75">
      <c r="A16" s="8">
        <v>40838</v>
      </c>
      <c r="B16" s="1">
        <f t="shared" si="0"/>
        <v>16</v>
      </c>
      <c r="C16">
        <v>18287</v>
      </c>
      <c r="D16">
        <v>75.99</v>
      </c>
      <c r="E16" s="1">
        <v>27.95</v>
      </c>
      <c r="F16" s="1">
        <f t="shared" si="1"/>
        <v>2123.92</v>
      </c>
      <c r="G16">
        <f t="shared" si="2"/>
        <v>477</v>
      </c>
      <c r="H16">
        <f t="shared" si="3"/>
        <v>15.9</v>
      </c>
      <c r="I16">
        <f t="shared" si="4"/>
        <v>444</v>
      </c>
      <c r="J16">
        <f t="shared" si="5"/>
        <v>6.8</v>
      </c>
      <c r="K16" t="s">
        <v>15</v>
      </c>
    </row>
    <row r="17" spans="1:10" ht="12.75">
      <c r="A17" s="8">
        <v>40850</v>
      </c>
      <c r="B17" s="1">
        <f t="shared" si="0"/>
        <v>12</v>
      </c>
      <c r="C17">
        <v>18945</v>
      </c>
      <c r="D17">
        <v>88.47</v>
      </c>
      <c r="E17" s="1">
        <v>28.15</v>
      </c>
      <c r="F17" s="1">
        <f t="shared" si="1"/>
        <v>2490.43</v>
      </c>
      <c r="G17">
        <f t="shared" si="2"/>
        <v>658</v>
      </c>
      <c r="H17">
        <f t="shared" si="3"/>
        <v>13.4</v>
      </c>
      <c r="I17">
        <f t="shared" si="4"/>
        <v>377</v>
      </c>
      <c r="J17">
        <f t="shared" si="5"/>
        <v>8</v>
      </c>
    </row>
    <row r="18" spans="1:10" ht="12.75">
      <c r="A18" s="8">
        <v>40859</v>
      </c>
      <c r="B18" s="1">
        <f t="shared" si="0"/>
        <v>9</v>
      </c>
      <c r="C18">
        <v>19476</v>
      </c>
      <c r="D18">
        <v>74.25</v>
      </c>
      <c r="E18" s="1">
        <v>28.15</v>
      </c>
      <c r="F18" s="1">
        <f t="shared" si="1"/>
        <v>2090.14</v>
      </c>
      <c r="G18">
        <f t="shared" si="2"/>
        <v>531</v>
      </c>
      <c r="H18">
        <f t="shared" si="3"/>
        <v>14</v>
      </c>
      <c r="I18">
        <f t="shared" si="4"/>
        <v>394</v>
      </c>
      <c r="J18">
        <f t="shared" si="5"/>
        <v>7.6</v>
      </c>
    </row>
    <row r="19" spans="1:10" ht="12.75">
      <c r="A19" s="8">
        <v>40892</v>
      </c>
      <c r="B19" s="1">
        <f t="shared" si="0"/>
        <v>33</v>
      </c>
      <c r="C19">
        <v>19897</v>
      </c>
      <c r="D19">
        <v>81.51</v>
      </c>
      <c r="E19" s="1">
        <v>29.65</v>
      </c>
      <c r="F19" s="1">
        <f t="shared" si="1"/>
        <v>2416.77</v>
      </c>
      <c r="G19">
        <f t="shared" si="2"/>
        <v>421</v>
      </c>
      <c r="H19">
        <f t="shared" si="3"/>
        <v>19.4</v>
      </c>
      <c r="I19">
        <f t="shared" si="4"/>
        <v>575</v>
      </c>
      <c r="J19">
        <f t="shared" si="5"/>
        <v>5.2</v>
      </c>
    </row>
    <row r="20" spans="1:10" ht="12.75">
      <c r="A20" s="8">
        <v>40911</v>
      </c>
      <c r="B20" s="1">
        <f t="shared" si="0"/>
        <v>19</v>
      </c>
      <c r="C20">
        <v>20353</v>
      </c>
      <c r="D20">
        <v>71.22</v>
      </c>
      <c r="E20" s="1">
        <v>29.65</v>
      </c>
      <c r="F20" s="1">
        <f t="shared" si="1"/>
        <v>2111.67</v>
      </c>
      <c r="G20">
        <f t="shared" si="2"/>
        <v>456</v>
      </c>
      <c r="H20">
        <f t="shared" si="3"/>
        <v>15.6</v>
      </c>
      <c r="I20">
        <f t="shared" si="4"/>
        <v>463</v>
      </c>
      <c r="J20">
        <f t="shared" si="5"/>
        <v>6.5</v>
      </c>
    </row>
    <row r="21" spans="1:10" ht="12.75">
      <c r="A21" s="8">
        <v>40933</v>
      </c>
      <c r="B21" s="1">
        <f t="shared" si="0"/>
        <v>22</v>
      </c>
      <c r="C21">
        <v>20744</v>
      </c>
      <c r="D21">
        <v>73.97</v>
      </c>
      <c r="E21" s="1">
        <v>29.65</v>
      </c>
      <c r="F21" s="1">
        <f t="shared" si="1"/>
        <v>2193.21</v>
      </c>
      <c r="G21">
        <f t="shared" si="2"/>
        <v>391</v>
      </c>
      <c r="H21">
        <f t="shared" si="3"/>
        <v>18.9</v>
      </c>
      <c r="I21">
        <f t="shared" si="4"/>
        <v>560</v>
      </c>
      <c r="J21">
        <f t="shared" si="5"/>
        <v>5.4</v>
      </c>
    </row>
    <row r="22" spans="1:10" ht="12.75">
      <c r="A22" s="8">
        <v>40952</v>
      </c>
      <c r="B22" s="1">
        <f t="shared" si="0"/>
        <v>19</v>
      </c>
      <c r="C22">
        <v>21127</v>
      </c>
      <c r="D22">
        <v>82</v>
      </c>
      <c r="E22" s="1">
        <v>29.65</v>
      </c>
      <c r="F22" s="1">
        <f t="shared" si="1"/>
        <v>2431.3</v>
      </c>
      <c r="G22">
        <f t="shared" si="2"/>
        <v>383</v>
      </c>
      <c r="H22">
        <f t="shared" si="3"/>
        <v>21.4</v>
      </c>
      <c r="I22">
        <f t="shared" si="4"/>
        <v>635</v>
      </c>
      <c r="J22">
        <f t="shared" si="5"/>
        <v>4.7</v>
      </c>
    </row>
    <row r="23" spans="1:10" ht="12.75">
      <c r="A23" s="8">
        <v>40972</v>
      </c>
      <c r="B23" s="1">
        <f t="shared" si="0"/>
        <v>20</v>
      </c>
      <c r="C23">
        <v>21582</v>
      </c>
      <c r="D23">
        <v>82.5</v>
      </c>
      <c r="E23" s="1">
        <v>29.65</v>
      </c>
      <c r="F23" s="1">
        <f t="shared" si="1"/>
        <v>2446.13</v>
      </c>
      <c r="G23">
        <f t="shared" si="2"/>
        <v>455</v>
      </c>
      <c r="H23">
        <f t="shared" si="3"/>
        <v>18.1</v>
      </c>
      <c r="I23">
        <f t="shared" si="4"/>
        <v>537</v>
      </c>
      <c r="J23">
        <f t="shared" si="5"/>
        <v>5.6</v>
      </c>
    </row>
    <row r="24" spans="1:11" ht="12.75">
      <c r="A24" s="8">
        <v>40979</v>
      </c>
      <c r="B24" s="1">
        <f t="shared" si="0"/>
        <v>7</v>
      </c>
      <c r="C24">
        <v>22422</v>
      </c>
      <c r="D24">
        <f>31.31+60.62</f>
        <v>91.92999999999999</v>
      </c>
      <c r="E24" s="1">
        <v>29.65</v>
      </c>
      <c r="F24" s="1">
        <f t="shared" si="1"/>
        <v>2725.72</v>
      </c>
      <c r="G24">
        <f t="shared" si="2"/>
        <v>840</v>
      </c>
      <c r="H24">
        <f t="shared" si="3"/>
        <v>10.9</v>
      </c>
      <c r="I24">
        <f t="shared" si="4"/>
        <v>323</v>
      </c>
      <c r="J24">
        <f t="shared" si="5"/>
        <v>9.3</v>
      </c>
      <c r="K24" t="s">
        <v>16</v>
      </c>
    </row>
    <row r="25" spans="1:10" ht="12.75">
      <c r="A25" s="8">
        <v>40986</v>
      </c>
      <c r="B25" s="1">
        <f t="shared" si="0"/>
        <v>7</v>
      </c>
      <c r="C25">
        <v>22683</v>
      </c>
      <c r="D25">
        <v>43.03</v>
      </c>
      <c r="E25" s="1">
        <v>29.65</v>
      </c>
      <c r="F25" s="1">
        <f t="shared" si="1"/>
        <v>1275.84</v>
      </c>
      <c r="G25">
        <f t="shared" si="2"/>
        <v>261</v>
      </c>
      <c r="H25">
        <f t="shared" si="3"/>
        <v>16.5</v>
      </c>
      <c r="I25">
        <f t="shared" si="4"/>
        <v>489</v>
      </c>
      <c r="J25">
        <f t="shared" si="5"/>
        <v>6.1</v>
      </c>
    </row>
    <row r="26" spans="1:10" ht="12.75">
      <c r="A26" s="8">
        <v>41008</v>
      </c>
      <c r="B26" s="1">
        <f t="shared" si="0"/>
        <v>22</v>
      </c>
      <c r="C26">
        <v>23191</v>
      </c>
      <c r="D26">
        <f>88.78+0.65</f>
        <v>89.43</v>
      </c>
      <c r="E26" s="1">
        <v>29.65</v>
      </c>
      <c r="F26" s="1">
        <f t="shared" si="1"/>
        <v>2651.6</v>
      </c>
      <c r="G26">
        <f t="shared" si="2"/>
        <v>508</v>
      </c>
      <c r="H26">
        <f t="shared" si="3"/>
        <v>17.6</v>
      </c>
      <c r="I26">
        <f t="shared" si="4"/>
        <v>522</v>
      </c>
      <c r="J26">
        <f t="shared" si="5"/>
        <v>5.7</v>
      </c>
    </row>
    <row r="27" spans="1:11" ht="12.75">
      <c r="A27" s="8">
        <v>41027</v>
      </c>
      <c r="B27" s="1">
        <f t="shared" si="0"/>
        <v>19</v>
      </c>
      <c r="C27">
        <v>23795</v>
      </c>
      <c r="D27">
        <v>87</v>
      </c>
      <c r="E27" s="1">
        <v>28.89</v>
      </c>
      <c r="F27" s="1">
        <f t="shared" si="1"/>
        <v>2513.43</v>
      </c>
      <c r="G27">
        <f t="shared" si="2"/>
        <v>604</v>
      </c>
      <c r="H27">
        <f t="shared" si="3"/>
        <v>14.4</v>
      </c>
      <c r="I27">
        <f t="shared" si="4"/>
        <v>416</v>
      </c>
      <c r="J27">
        <f t="shared" si="5"/>
        <v>7.2</v>
      </c>
      <c r="K27" t="s">
        <v>17</v>
      </c>
    </row>
    <row r="28" spans="1:11" ht="12.75">
      <c r="A28" s="8">
        <v>41036</v>
      </c>
      <c r="B28" s="1">
        <f t="shared" si="0"/>
        <v>9</v>
      </c>
      <c r="C28">
        <v>24443</v>
      </c>
      <c r="D28">
        <v>76.7</v>
      </c>
      <c r="E28" s="1">
        <v>29.65</v>
      </c>
      <c r="F28" s="1">
        <f t="shared" si="1"/>
        <v>2274.16</v>
      </c>
      <c r="G28">
        <f t="shared" si="2"/>
        <v>648</v>
      </c>
      <c r="H28">
        <f t="shared" si="3"/>
        <v>11.8</v>
      </c>
      <c r="I28">
        <f t="shared" si="4"/>
        <v>350</v>
      </c>
      <c r="J28">
        <f t="shared" si="5"/>
        <v>8.6</v>
      </c>
      <c r="K28" t="s">
        <v>18</v>
      </c>
    </row>
    <row r="29" spans="1:11" ht="12.75">
      <c r="A29" s="8">
        <v>41053</v>
      </c>
      <c r="B29" s="1">
        <f t="shared" si="0"/>
        <v>17</v>
      </c>
      <c r="C29">
        <v>25035</v>
      </c>
      <c r="D29">
        <v>83.02</v>
      </c>
      <c r="E29" s="1">
        <v>29.19</v>
      </c>
      <c r="F29" s="1">
        <f t="shared" si="1"/>
        <v>2423.35</v>
      </c>
      <c r="G29">
        <f t="shared" si="2"/>
        <v>592</v>
      </c>
      <c r="H29">
        <f t="shared" si="3"/>
        <v>14</v>
      </c>
      <c r="I29">
        <f t="shared" si="4"/>
        <v>409</v>
      </c>
      <c r="J29">
        <f t="shared" si="5"/>
        <v>7.3</v>
      </c>
      <c r="K29" t="s">
        <v>17</v>
      </c>
    </row>
    <row r="30" spans="1:10" ht="12.75">
      <c r="A30" s="8">
        <v>41071</v>
      </c>
      <c r="B30" s="1">
        <f t="shared" si="0"/>
        <v>18</v>
      </c>
      <c r="C30">
        <v>25699</v>
      </c>
      <c r="D30">
        <v>93.14</v>
      </c>
      <c r="E30" s="1">
        <v>29.65</v>
      </c>
      <c r="F30" s="1">
        <f t="shared" si="1"/>
        <v>2761.6</v>
      </c>
      <c r="G30">
        <f t="shared" si="2"/>
        <v>664</v>
      </c>
      <c r="H30">
        <f t="shared" si="3"/>
        <v>14</v>
      </c>
      <c r="I30">
        <f t="shared" si="4"/>
        <v>415</v>
      </c>
      <c r="J30">
        <f t="shared" si="5"/>
        <v>7.2</v>
      </c>
    </row>
    <row r="31" spans="1:10" ht="12.75">
      <c r="A31" s="8">
        <v>41086</v>
      </c>
      <c r="B31" s="1">
        <f t="shared" si="0"/>
        <v>15</v>
      </c>
      <c r="C31">
        <v>26304</v>
      </c>
      <c r="D31">
        <v>86.93</v>
      </c>
      <c r="E31" s="1">
        <v>29.65</v>
      </c>
      <c r="F31" s="1">
        <f t="shared" si="1"/>
        <v>2577.47</v>
      </c>
      <c r="G31">
        <f t="shared" si="2"/>
        <v>605</v>
      </c>
      <c r="H31">
        <f t="shared" si="3"/>
        <v>14.4</v>
      </c>
      <c r="I31">
        <f t="shared" si="4"/>
        <v>427</v>
      </c>
      <c r="J31">
        <f t="shared" si="5"/>
        <v>7</v>
      </c>
    </row>
    <row r="32" spans="1:10" ht="12.75">
      <c r="A32" s="8">
        <v>41104</v>
      </c>
      <c r="B32" s="1">
        <f t="shared" si="0"/>
        <v>18</v>
      </c>
      <c r="C32">
        <v>26901</v>
      </c>
      <c r="D32">
        <v>88</v>
      </c>
      <c r="E32" s="1">
        <v>29.69</v>
      </c>
      <c r="F32" s="1">
        <f t="shared" si="1"/>
        <v>2612.72</v>
      </c>
      <c r="G32">
        <f t="shared" si="2"/>
        <v>597</v>
      </c>
      <c r="H32">
        <f t="shared" si="3"/>
        <v>14.7</v>
      </c>
      <c r="I32">
        <f t="shared" si="4"/>
        <v>436</v>
      </c>
      <c r="J32">
        <f t="shared" si="5"/>
        <v>6.9</v>
      </c>
    </row>
    <row r="33" spans="1:13" ht="12.75">
      <c r="A33" s="8">
        <v>41121</v>
      </c>
      <c r="B33" s="1">
        <f t="shared" si="0"/>
        <v>17</v>
      </c>
      <c r="C33">
        <v>27560</v>
      </c>
      <c r="D33">
        <v>93</v>
      </c>
      <c r="E33" s="1">
        <v>29.19</v>
      </c>
      <c r="F33" s="1">
        <f t="shared" si="1"/>
        <v>2714.67</v>
      </c>
      <c r="G33">
        <f t="shared" si="2"/>
        <v>659</v>
      </c>
      <c r="H33">
        <f t="shared" si="3"/>
        <v>14.1</v>
      </c>
      <c r="I33">
        <f t="shared" si="4"/>
        <v>412</v>
      </c>
      <c r="J33">
        <f t="shared" si="5"/>
        <v>7.3</v>
      </c>
      <c r="K33" t="s">
        <v>17</v>
      </c>
      <c r="L33">
        <f>ROUND(0.04*F33,2)</f>
        <v>108.59</v>
      </c>
      <c r="M33" t="s">
        <v>19</v>
      </c>
    </row>
    <row r="34" spans="1:10" ht="12.75">
      <c r="A34" s="8">
        <v>41137</v>
      </c>
      <c r="B34" s="1">
        <f t="shared" si="0"/>
        <v>16</v>
      </c>
      <c r="C34">
        <v>28143</v>
      </c>
      <c r="D34">
        <v>81.46</v>
      </c>
      <c r="E34" s="1">
        <v>29.69</v>
      </c>
      <c r="F34" s="1">
        <f t="shared" si="1"/>
        <v>2418.55</v>
      </c>
      <c r="G34">
        <f t="shared" si="2"/>
        <v>583</v>
      </c>
      <c r="H34">
        <f t="shared" si="3"/>
        <v>14</v>
      </c>
      <c r="I34">
        <f t="shared" si="4"/>
        <v>416</v>
      </c>
      <c r="J34">
        <f t="shared" si="5"/>
        <v>7.2</v>
      </c>
    </row>
    <row r="35" spans="1:10" ht="12.75">
      <c r="A35" s="8">
        <v>41145</v>
      </c>
      <c r="B35" s="1">
        <f t="shared" si="0"/>
        <v>8</v>
      </c>
      <c r="C35">
        <v>28806</v>
      </c>
      <c r="D35">
        <v>82.9</v>
      </c>
      <c r="E35" s="1">
        <v>29.69</v>
      </c>
      <c r="F35" s="1">
        <f t="shared" si="1"/>
        <v>2461.3</v>
      </c>
      <c r="G35">
        <f t="shared" si="2"/>
        <v>663</v>
      </c>
      <c r="H35">
        <f t="shared" si="3"/>
        <v>12.5</v>
      </c>
      <c r="I35">
        <f t="shared" si="4"/>
        <v>371</v>
      </c>
      <c r="J35">
        <f t="shared" si="5"/>
        <v>8.1</v>
      </c>
    </row>
    <row r="36" spans="1:10" ht="12.75">
      <c r="A36" s="8">
        <v>41160</v>
      </c>
      <c r="B36" s="1">
        <f t="shared" si="0"/>
        <v>15</v>
      </c>
      <c r="C36">
        <v>29449</v>
      </c>
      <c r="D36">
        <v>92</v>
      </c>
      <c r="E36" s="1">
        <v>29.99</v>
      </c>
      <c r="F36" s="1">
        <f t="shared" si="1"/>
        <v>2759.08</v>
      </c>
      <c r="G36">
        <f t="shared" si="2"/>
        <v>643</v>
      </c>
      <c r="H36">
        <f t="shared" si="3"/>
        <v>14.3</v>
      </c>
      <c r="I36">
        <f t="shared" si="4"/>
        <v>429</v>
      </c>
      <c r="J36">
        <f t="shared" si="5"/>
        <v>7</v>
      </c>
    </row>
    <row r="37" spans="1:10" ht="12.75">
      <c r="A37" s="8">
        <v>41168</v>
      </c>
      <c r="B37" s="1">
        <f t="shared" si="0"/>
        <v>8</v>
      </c>
      <c r="C37">
        <v>30197</v>
      </c>
      <c r="D37">
        <v>93.79</v>
      </c>
      <c r="E37" s="1">
        <v>30.29</v>
      </c>
      <c r="F37" s="1">
        <f t="shared" si="1"/>
        <v>2840.9</v>
      </c>
      <c r="G37">
        <f t="shared" si="2"/>
        <v>748</v>
      </c>
      <c r="H37">
        <f t="shared" si="3"/>
        <v>12.5</v>
      </c>
      <c r="I37">
        <f t="shared" si="4"/>
        <v>379</v>
      </c>
      <c r="J37">
        <f t="shared" si="5"/>
        <v>7.9</v>
      </c>
    </row>
    <row r="38" spans="1:13" ht="12.75">
      <c r="A38" s="8">
        <v>41177</v>
      </c>
      <c r="B38" s="1">
        <f t="shared" si="0"/>
        <v>9</v>
      </c>
      <c r="C38">
        <v>31049</v>
      </c>
      <c r="D38">
        <v>94.71</v>
      </c>
      <c r="E38" s="1">
        <v>30.09</v>
      </c>
      <c r="F38" s="1">
        <f t="shared" si="1"/>
        <v>2849.82</v>
      </c>
      <c r="G38">
        <f t="shared" si="2"/>
        <v>852</v>
      </c>
      <c r="H38">
        <f t="shared" si="3"/>
        <v>11.1</v>
      </c>
      <c r="I38">
        <f t="shared" si="4"/>
        <v>334</v>
      </c>
      <c r="J38">
        <f t="shared" si="5"/>
        <v>9</v>
      </c>
      <c r="K38" t="s">
        <v>17</v>
      </c>
      <c r="L38">
        <f>ROUND(0.04*F38,2)</f>
        <v>113.99</v>
      </c>
      <c r="M3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2012-10-18T05:26:55Z</dcterms:created>
  <dcterms:modified xsi:type="dcterms:W3CDTF">2012-10-18T05:26:55Z</dcterms:modified>
  <cp:category/>
  <cp:version/>
  <cp:contentType/>
  <cp:contentStatus/>
</cp:coreProperties>
</file>