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6" r:id="rId1"/>
  </sheets>
  <calcPr calcId="152511"/>
  <pivotCaches>
    <pivotCache cacheId="4" r:id="rId2"/>
  </pivotCaches>
</workbook>
</file>

<file path=xl/calcChain.xml><?xml version="1.0" encoding="utf-8"?>
<calcChain xmlns="http://schemas.openxmlformats.org/spreadsheetml/2006/main">
  <c r="D7" i="6" l="1"/>
  <c r="D6" i="6" l="1"/>
  <c r="D5" i="6" a="1"/>
  <c r="D5" i="6" s="1"/>
</calcChain>
</file>

<file path=xl/sharedStrings.xml><?xml version="1.0" encoding="utf-8"?>
<sst xmlns="http://schemas.openxmlformats.org/spreadsheetml/2006/main" count="4" uniqueCount="4">
  <si>
    <t>Сумма</t>
  </si>
  <si>
    <t>Код</t>
  </si>
  <si>
    <t>Названия строк</t>
  </si>
  <si>
    <t>Максимум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</si>
</sst>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1" fontId="0" fillId="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555.597536458336" createdVersion="5" refreshedVersion="5" minRefreshableVersion="3" recordCount="39">
  <cacheSource type="worksheet">
    <worksheetSource ref="A1:B40" sheet="Лист1"/>
  </cacheSource>
  <cacheFields count="2">
    <cacheField name="Сумма" numFmtId="4">
      <sharedItems containsString="0" containsBlank="1" containsNumber="1" minValue="53980" maxValue="5764610793.2300005" count="39">
        <m/>
        <n v="5764610793.2300005"/>
        <n v="53000000"/>
        <n v="107601900"/>
        <n v="25434000"/>
        <n v="33560000"/>
        <n v="232419900"/>
        <n v="501500"/>
        <n v="11387100"/>
        <n v="34776200"/>
        <n v="102234000"/>
        <n v="356351400"/>
        <n v="1689100"/>
        <n v="4101500"/>
        <n v="1600000"/>
        <n v="1151200"/>
        <n v="1500000"/>
        <n v="500000"/>
        <n v="6143300"/>
        <n v="24974800"/>
        <n v="5515800"/>
        <n v="98033300"/>
        <n v="2724100"/>
        <n v="93048800"/>
        <n v="6385600"/>
        <n v="53980"/>
        <n v="203115760"/>
        <n v="20007100"/>
        <n v="66500"/>
        <n v="4762810.99"/>
        <n v="12727000"/>
        <n v="95700"/>
        <n v="51391500"/>
        <n v="97836100"/>
        <n v="8510900"/>
        <n v="123491300"/>
        <n v="1942057.25"/>
        <n v="584197100"/>
        <n v="19104100"/>
      </sharedItems>
    </cacheField>
    <cacheField name="Код" numFmtId="1">
      <sharedItems containsString="0" containsBlank="1" containsNumber="1" containsInteger="1" minValue="0" maxValue="347" count="37">
        <m/>
        <n v="0"/>
        <n v="1"/>
        <n v="2"/>
        <n v="6"/>
        <n v="7"/>
        <n v="9"/>
        <n v="31"/>
        <n v="35"/>
        <n v="36"/>
        <n v="37"/>
        <n v="40"/>
        <n v="44"/>
        <n v="48"/>
        <n v="56"/>
        <n v="64"/>
        <n v="91"/>
        <n v="92"/>
        <n v="108"/>
        <n v="129"/>
        <n v="131"/>
        <n v="138"/>
        <n v="148"/>
        <n v="155"/>
        <n v="157"/>
        <n v="168"/>
        <n v="169"/>
        <n v="180"/>
        <n v="191"/>
        <n v="343"/>
        <n v="195"/>
        <n v="200"/>
        <n v="201"/>
        <n v="206"/>
        <n v="211"/>
        <n v="215"/>
        <n v="3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4"/>
  </r>
  <r>
    <x v="26"/>
    <x v="25"/>
  </r>
  <r>
    <x v="27"/>
    <x v="26"/>
  </r>
  <r>
    <x v="28"/>
    <x v="27"/>
  </r>
  <r>
    <x v="29"/>
    <x v="28"/>
  </r>
  <r>
    <x v="30"/>
    <x v="29"/>
  </r>
  <r>
    <x v="31"/>
    <x v="30"/>
  </r>
  <r>
    <x v="32"/>
    <x v="31"/>
  </r>
  <r>
    <x v="33"/>
    <x v="32"/>
  </r>
  <r>
    <x v="34"/>
    <x v="33"/>
  </r>
  <r>
    <x v="35"/>
    <x v="34"/>
  </r>
  <r>
    <x v="36"/>
    <x v="34"/>
  </r>
  <r>
    <x v="37"/>
    <x v="35"/>
  </r>
  <r>
    <x v="38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F3:G5" firstHeaderRow="1" firstDataRow="1" firstDataCol="1"/>
  <pivotFields count="2">
    <pivotField dataField="1" showAll="0">
      <items count="40">
        <item x="25"/>
        <item x="28"/>
        <item x="31"/>
        <item x="17"/>
        <item x="7"/>
        <item x="15"/>
        <item x="16"/>
        <item x="14"/>
        <item x="12"/>
        <item x="36"/>
        <item x="22"/>
        <item x="13"/>
        <item x="29"/>
        <item x="20"/>
        <item x="18"/>
        <item x="24"/>
        <item x="34"/>
        <item x="8"/>
        <item x="30"/>
        <item x="38"/>
        <item x="27"/>
        <item x="19"/>
        <item x="4"/>
        <item x="5"/>
        <item x="9"/>
        <item x="32"/>
        <item x="2"/>
        <item x="23"/>
        <item x="33"/>
        <item x="21"/>
        <item x="10"/>
        <item x="3"/>
        <item x="35"/>
        <item x="26"/>
        <item x="6"/>
        <item x="11"/>
        <item x="37"/>
        <item x="1"/>
        <item x="0"/>
        <item t="default"/>
      </items>
    </pivotField>
    <pivotField axis="axisRow" showAll="0">
      <items count="38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h="1" x="25"/>
        <item h="1" x="26"/>
        <item h="1" x="27"/>
        <item h="1" x="28"/>
        <item h="1" x="30"/>
        <item h="1" x="31"/>
        <item h="1" x="32"/>
        <item h="1" x="33"/>
        <item x="34"/>
        <item h="1" x="35"/>
        <item h="1" x="29"/>
        <item h="1" x="36"/>
        <item h="1" x="0"/>
        <item t="default"/>
      </items>
    </pivotField>
  </pivotFields>
  <rowFields count="1">
    <field x="1"/>
  </rowFields>
  <rowItems count="2">
    <i>
      <x v="23"/>
    </i>
    <i>
      <x v="32"/>
    </i>
  </rowItems>
  <colItems count="1">
    <i/>
  </colItems>
  <dataFields count="1">
    <dataField name="Максимум по полю Сумма" fld="0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7" sqref="D7"/>
    </sheetView>
  </sheetViews>
  <sheetFormatPr defaultRowHeight="12.75" x14ac:dyDescent="0.2"/>
  <cols>
    <col min="1" max="1" width="23.85546875" style="1" customWidth="1"/>
    <col min="2" max="2" width="12.85546875" style="2" customWidth="1"/>
    <col min="4" max="4" width="13.85546875" bestFit="1" customWidth="1"/>
    <col min="6" max="6" width="18.28515625" bestFit="1" customWidth="1"/>
    <col min="7" max="7" width="26" customWidth="1"/>
  </cols>
  <sheetData>
    <row r="1" spans="1:7" x14ac:dyDescent="0.2">
      <c r="A1" s="1" t="s">
        <v>0</v>
      </c>
      <c r="B1" s="2" t="s">
        <v>1</v>
      </c>
    </row>
    <row r="2" spans="1:7" x14ac:dyDescent="0.2">
      <c r="A2" s="3"/>
    </row>
    <row r="3" spans="1:7" x14ac:dyDescent="0.2">
      <c r="A3" s="1">
        <v>5764610793.2300005</v>
      </c>
      <c r="B3" s="2">
        <v>0</v>
      </c>
      <c r="D3" s="1"/>
      <c r="F3" s="6" t="s">
        <v>2</v>
      </c>
      <c r="G3" t="s">
        <v>3</v>
      </c>
    </row>
    <row r="4" spans="1:7" x14ac:dyDescent="0.2">
      <c r="A4" s="1">
        <v>53000000</v>
      </c>
      <c r="B4" s="2">
        <v>1</v>
      </c>
      <c r="D4" s="1"/>
      <c r="F4" s="7">
        <v>157</v>
      </c>
      <c r="G4" s="8">
        <v>6385600</v>
      </c>
    </row>
    <row r="5" spans="1:7" x14ac:dyDescent="0.2">
      <c r="A5" s="1">
        <v>107601900</v>
      </c>
      <c r="B5" s="2">
        <v>2</v>
      </c>
      <c r="D5" s="1">
        <f t="array" ref="D5">MAX(IF(B3:B40=157,A3:A40))+MAX(IF(B3:B40=211,A3:A40))</f>
        <v>129876900</v>
      </c>
      <c r="F5" s="7">
        <v>211</v>
      </c>
      <c r="G5" s="8">
        <v>123491300</v>
      </c>
    </row>
    <row r="6" spans="1:7" x14ac:dyDescent="0.2">
      <c r="A6" s="1">
        <v>25434000</v>
      </c>
      <c r="B6" s="2">
        <v>6</v>
      </c>
      <c r="D6" s="1">
        <f>SUMPRODUCT(MAX((B3:B40=157)*A3:A40)+MAX((B3:B40=211)*A3:A40))</f>
        <v>129876900</v>
      </c>
    </row>
    <row r="7" spans="1:7" x14ac:dyDescent="0.2">
      <c r="A7" s="1">
        <v>33560000</v>
      </c>
      <c r="B7" s="2">
        <v>7</v>
      </c>
      <c r="D7" s="3">
        <f>SUM(G:G)</f>
        <v>129876900</v>
      </c>
    </row>
    <row r="8" spans="1:7" x14ac:dyDescent="0.2">
      <c r="A8" s="1">
        <v>232419900</v>
      </c>
      <c r="B8" s="2">
        <v>9</v>
      </c>
    </row>
    <row r="9" spans="1:7" x14ac:dyDescent="0.2">
      <c r="A9" s="1">
        <v>501500</v>
      </c>
      <c r="B9" s="2">
        <v>31</v>
      </c>
    </row>
    <row r="10" spans="1:7" x14ac:dyDescent="0.2">
      <c r="A10" s="1">
        <v>11387100</v>
      </c>
      <c r="B10" s="2">
        <v>35</v>
      </c>
    </row>
    <row r="11" spans="1:7" x14ac:dyDescent="0.2">
      <c r="A11" s="1">
        <v>34776200</v>
      </c>
      <c r="B11" s="2">
        <v>36</v>
      </c>
    </row>
    <row r="12" spans="1:7" x14ac:dyDescent="0.2">
      <c r="A12" s="1">
        <v>102234000</v>
      </c>
      <c r="B12" s="2">
        <v>37</v>
      </c>
    </row>
    <row r="13" spans="1:7" x14ac:dyDescent="0.2">
      <c r="A13" s="1">
        <v>356351400</v>
      </c>
      <c r="B13" s="2">
        <v>40</v>
      </c>
    </row>
    <row r="14" spans="1:7" x14ac:dyDescent="0.2">
      <c r="A14" s="1">
        <v>1689100</v>
      </c>
      <c r="B14" s="2">
        <v>44</v>
      </c>
    </row>
    <row r="15" spans="1:7" x14ac:dyDescent="0.2">
      <c r="A15" s="1">
        <v>4101500</v>
      </c>
      <c r="B15" s="2">
        <v>48</v>
      </c>
    </row>
    <row r="16" spans="1:7" x14ac:dyDescent="0.2">
      <c r="A16" s="1">
        <v>1600000</v>
      </c>
      <c r="B16" s="2">
        <v>56</v>
      </c>
    </row>
    <row r="17" spans="1:2" x14ac:dyDescent="0.2">
      <c r="A17" s="1">
        <v>1151200</v>
      </c>
      <c r="B17" s="2">
        <v>64</v>
      </c>
    </row>
    <row r="18" spans="1:2" x14ac:dyDescent="0.2">
      <c r="A18" s="1">
        <v>1500000</v>
      </c>
      <c r="B18" s="2">
        <v>91</v>
      </c>
    </row>
    <row r="19" spans="1:2" x14ac:dyDescent="0.2">
      <c r="A19" s="1">
        <v>500000</v>
      </c>
      <c r="B19" s="2">
        <v>92</v>
      </c>
    </row>
    <row r="20" spans="1:2" x14ac:dyDescent="0.2">
      <c r="A20" s="1">
        <v>6143300</v>
      </c>
      <c r="B20" s="2">
        <v>108</v>
      </c>
    </row>
    <row r="21" spans="1:2" x14ac:dyDescent="0.2">
      <c r="A21" s="1">
        <v>24974800</v>
      </c>
      <c r="B21" s="2">
        <v>129</v>
      </c>
    </row>
    <row r="22" spans="1:2" x14ac:dyDescent="0.2">
      <c r="A22" s="1">
        <v>5515800</v>
      </c>
      <c r="B22" s="2">
        <v>131</v>
      </c>
    </row>
    <row r="23" spans="1:2" x14ac:dyDescent="0.2">
      <c r="A23" s="1">
        <v>98033300</v>
      </c>
      <c r="B23" s="2">
        <v>138</v>
      </c>
    </row>
    <row r="24" spans="1:2" x14ac:dyDescent="0.2">
      <c r="A24" s="1">
        <v>2724100</v>
      </c>
      <c r="B24" s="2">
        <v>148</v>
      </c>
    </row>
    <row r="25" spans="1:2" x14ac:dyDescent="0.2">
      <c r="A25" s="1">
        <v>93048800</v>
      </c>
      <c r="B25" s="2">
        <v>155</v>
      </c>
    </row>
    <row r="26" spans="1:2" x14ac:dyDescent="0.2">
      <c r="A26" s="4">
        <v>6385600</v>
      </c>
      <c r="B26" s="5">
        <v>157</v>
      </c>
    </row>
    <row r="27" spans="1:2" x14ac:dyDescent="0.2">
      <c r="A27" s="4">
        <v>53980</v>
      </c>
      <c r="B27" s="5">
        <v>157</v>
      </c>
    </row>
    <row r="28" spans="1:2" x14ac:dyDescent="0.2">
      <c r="A28" s="1">
        <v>203115760</v>
      </c>
      <c r="B28" s="2">
        <v>168</v>
      </c>
    </row>
    <row r="29" spans="1:2" x14ac:dyDescent="0.2">
      <c r="A29" s="1">
        <v>20007100</v>
      </c>
      <c r="B29" s="2">
        <v>169</v>
      </c>
    </row>
    <row r="30" spans="1:2" x14ac:dyDescent="0.2">
      <c r="A30" s="1">
        <v>66500</v>
      </c>
      <c r="B30" s="2">
        <v>180</v>
      </c>
    </row>
    <row r="31" spans="1:2" x14ac:dyDescent="0.2">
      <c r="A31" s="1">
        <v>4762810.99</v>
      </c>
      <c r="B31" s="2">
        <v>191</v>
      </c>
    </row>
    <row r="32" spans="1:2" x14ac:dyDescent="0.2">
      <c r="A32" s="1">
        <v>12727000</v>
      </c>
      <c r="B32" s="2">
        <v>343</v>
      </c>
    </row>
    <row r="33" spans="1:2" x14ac:dyDescent="0.2">
      <c r="A33" s="1">
        <v>95700</v>
      </c>
      <c r="B33" s="2">
        <v>195</v>
      </c>
    </row>
    <row r="34" spans="1:2" x14ac:dyDescent="0.2">
      <c r="A34" s="1">
        <v>51391500</v>
      </c>
      <c r="B34" s="2">
        <v>200</v>
      </c>
    </row>
    <row r="35" spans="1:2" x14ac:dyDescent="0.2">
      <c r="A35" s="1">
        <v>97836100</v>
      </c>
      <c r="B35" s="2">
        <v>201</v>
      </c>
    </row>
    <row r="36" spans="1:2" x14ac:dyDescent="0.2">
      <c r="A36" s="1">
        <v>8510900</v>
      </c>
      <c r="B36" s="2">
        <v>206</v>
      </c>
    </row>
    <row r="37" spans="1:2" x14ac:dyDescent="0.2">
      <c r="A37" s="4">
        <v>123491300</v>
      </c>
      <c r="B37" s="5">
        <v>211</v>
      </c>
    </row>
    <row r="38" spans="1:2" x14ac:dyDescent="0.2">
      <c r="A38" s="4">
        <v>1942057.25</v>
      </c>
      <c r="B38" s="5">
        <v>211</v>
      </c>
    </row>
    <row r="39" spans="1:2" x14ac:dyDescent="0.2">
      <c r="A39" s="1">
        <v>584197100</v>
      </c>
      <c r="B39" s="2">
        <v>215</v>
      </c>
    </row>
    <row r="40" spans="1:2" x14ac:dyDescent="0.2">
      <c r="A40" s="1">
        <v>19104100</v>
      </c>
      <c r="B40" s="2">
        <v>347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user</cp:lastModifiedBy>
  <cp:lastPrinted>2016-07-04T07:24:42Z</cp:lastPrinted>
  <dcterms:created xsi:type="dcterms:W3CDTF">2016-02-03T13:49:18Z</dcterms:created>
  <dcterms:modified xsi:type="dcterms:W3CDTF">2016-07-04T11:24:09Z</dcterms:modified>
</cp:coreProperties>
</file>