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19980" windowHeight="7815" activeTab="1"/>
  </bookViews>
  <sheets>
    <sheet name="Sheet3" sheetId="3" r:id="rId1"/>
    <sheet name="Sheet1" sheetId="4" r:id="rId2"/>
  </sheets>
  <externalReferences>
    <externalReference r:id="rId3"/>
  </externalReferences>
  <definedNames>
    <definedName name="Amžius">YEARFRAC(DATE(IF(Sheet3!XFC1&lt;50000000000,MID(Sheet3!XFC1,2,2)+1900,MID(Sheet3!XFC1,2,2)+2000),MID(Sheet3!XFC1,4,2),MID(Sheet3!XFC1,6,2)),TODAY())</definedName>
    <definedName name="Dienų_iki_gimtadienio">TODAY()-DATE(YEAR(TODAY()),MID(Sheet3!XFB1,4,2),MID([1]Sheet2!XFB1,6,2))</definedName>
    <definedName name="dt">{1;21;50;81;112;143;174;205;237;268;298;328;357}</definedName>
    <definedName name="Gimimo_data">DATE(IF(Sheet3!XFD1&lt;50000000000,MID(Sheet3!XFD1,2,2)+1900,MID(Sheet3!XFD1,2,2)+2000),MID(Sheet3!XFD1,4,2),MID(Sheet3!XFD1,6,2))</definedName>
    <definedName name="liko">IF(TODAY()&lt;DATE(YEAR(TODAY()),MID(Sheet3!XFB1,4,2),MID(Sheet3!XFB1,6,2)),DATE(YEAR(TODAY()),MID(Sheet3!XFB1,4,2),MID(Sheet3!XFB1,6,2))-TODAY(),DATE(YEAR(TODAY())+1,MID(Sheet3!XFB1,4,2),MID(Sheet3!XFB1,6,2))-TODAY())</definedName>
    <definedName name="zodiak">{" Ožiaragis ";" Vandenis ";" Žuvys ";" Avinas ";" Jautis ";" Dvyniai ";" Vėžys ";" Liūtas ";" Mergelė ";" Svarstyklės ";" Skorpionas ";" Šaulys ";" Ožiaragis "}</definedName>
    <definedName name="Zodiako_ženklas">LOOKUP(DATE(1900,MONTH(Sheet3!XFB1),DAY(Sheet3!XFB1)),dt,zodiak)</definedName>
  </definedNames>
  <calcPr calcId="145621"/>
</workbook>
</file>

<file path=xl/calcChain.xml><?xml version="1.0" encoding="utf-8"?>
<calcChain xmlns="http://schemas.openxmlformats.org/spreadsheetml/2006/main">
  <c r="D13" i="3" l="1"/>
  <c r="C13" i="3"/>
  <c r="B13" i="3"/>
  <c r="E13" i="3" s="1"/>
  <c r="D12" i="3"/>
  <c r="C12" i="3"/>
  <c r="B12" i="3"/>
  <c r="E12" i="3" s="1"/>
  <c r="D11" i="3"/>
  <c r="C11" i="3"/>
  <c r="B11" i="3"/>
  <c r="E11" i="3" s="1"/>
  <c r="D10" i="3"/>
  <c r="C10" i="3"/>
  <c r="B10" i="3"/>
  <c r="E10" i="3" s="1"/>
  <c r="D9" i="3"/>
  <c r="C9" i="3"/>
  <c r="B9" i="3"/>
  <c r="E9" i="3" s="1"/>
  <c r="D8" i="3"/>
  <c r="C8" i="3"/>
  <c r="B8" i="3"/>
  <c r="E8" i="3" s="1"/>
  <c r="D7" i="3"/>
  <c r="C7" i="3"/>
  <c r="B7" i="3"/>
  <c r="E7" i="3" s="1"/>
  <c r="D6" i="3"/>
  <c r="C6" i="3"/>
  <c r="B6" i="3"/>
  <c r="E6" i="3" s="1"/>
  <c r="D5" i="3"/>
  <c r="C5" i="3"/>
  <c r="B5" i="3"/>
  <c r="E5" i="3" s="1"/>
  <c r="D4" i="3"/>
  <c r="C4" i="3"/>
  <c r="B4" i="3"/>
  <c r="E4" i="3" s="1"/>
  <c r="D3" i="3"/>
  <c r="C3" i="3"/>
  <c r="B3" i="3"/>
  <c r="E3" i="3" s="1"/>
  <c r="D2" i="3"/>
  <c r="C2" i="3"/>
  <c r="B2" i="3"/>
  <c r="E2" i="3" s="1"/>
  <c r="D13" i="4"/>
  <c r="C13" i="4"/>
  <c r="B13" i="4"/>
  <c r="E13" i="4" s="1"/>
  <c r="D12" i="4"/>
  <c r="C12" i="4"/>
  <c r="B12" i="4"/>
  <c r="E12" i="4" s="1"/>
  <c r="D11" i="4"/>
  <c r="C11" i="4"/>
  <c r="B11" i="4"/>
  <c r="E11" i="4" s="1"/>
  <c r="D10" i="4"/>
  <c r="C10" i="4"/>
  <c r="B10" i="4"/>
  <c r="E10" i="4" s="1"/>
  <c r="D9" i="4"/>
  <c r="C9" i="4"/>
  <c r="B9" i="4"/>
  <c r="E9" i="4" s="1"/>
  <c r="D8" i="4"/>
  <c r="C8" i="4"/>
  <c r="B8" i="4"/>
  <c r="E8" i="4" s="1"/>
  <c r="D7" i="4"/>
  <c r="C7" i="4"/>
  <c r="B7" i="4"/>
  <c r="E7" i="4" s="1"/>
  <c r="D6" i="4"/>
  <c r="C6" i="4"/>
  <c r="B6" i="4"/>
  <c r="E6" i="4" s="1"/>
  <c r="D5" i="4"/>
  <c r="C5" i="4"/>
  <c r="B5" i="4"/>
  <c r="E5" i="4" s="1"/>
  <c r="D4" i="4"/>
  <c r="C4" i="4"/>
  <c r="B4" i="4"/>
  <c r="E4" i="4" s="1"/>
  <c r="D3" i="4"/>
  <c r="C3" i="4"/>
  <c r="B3" i="4"/>
  <c r="E3" i="4" s="1"/>
  <c r="D2" i="4"/>
  <c r="C2" i="4"/>
  <c r="B2" i="4"/>
  <c r="E2" i="4" s="1"/>
</calcChain>
</file>

<file path=xl/sharedStrings.xml><?xml version="1.0" encoding="utf-8"?>
<sst xmlns="http://schemas.openxmlformats.org/spreadsheetml/2006/main" count="10" uniqueCount="5">
  <si>
    <t>Asmens kodas</t>
  </si>
  <si>
    <t>Gimimo data</t>
  </si>
  <si>
    <t>Amžius,m</t>
  </si>
  <si>
    <t>Zodiako ženklas</t>
  </si>
  <si>
    <t xml:space="preserve">Dienų iki gimtadienio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</si>
</sst>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;@"/>
  </numFmts>
  <fonts count="3" x14ac:knownFonts="1">
    <font>
      <sz val="11"/>
      <color theme="1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b/>
      <sz val="11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4" tint="0.39997558519241921"/>
      </bottom>
      <diagonal/>
    </border>
    <border>
      <left/>
      <right style="thin">
        <color indexed="64"/>
      </right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/>
    </xf>
    <xf numFmtId="2" fontId="1" fillId="0" borderId="1" xfId="0" applyNumberFormat="1" applyFont="1" applyFill="1" applyBorder="1" applyAlignment="1">
      <alignment horizontal="center"/>
    </xf>
    <xf numFmtId="0" fontId="1" fillId="0" borderId="3" xfId="0" applyFont="1" applyFill="1" applyBorder="1"/>
    <xf numFmtId="0" fontId="0" fillId="0" borderId="1" xfId="0" applyFont="1" applyFill="1" applyBorder="1"/>
    <xf numFmtId="0" fontId="1" fillId="0" borderId="2" xfId="0" applyFont="1" applyFill="1" applyBorder="1" applyAlignment="1">
      <alignment horizontal="center"/>
    </xf>
    <xf numFmtId="164" fontId="1" fillId="0" borderId="2" xfId="0" applyNumberFormat="1" applyFont="1" applyFill="1" applyBorder="1" applyAlignment="1">
      <alignment horizontal="center"/>
    </xf>
    <xf numFmtId="2" fontId="1" fillId="0" borderId="2" xfId="0" applyNumberFormat="1" applyFont="1" applyFill="1" applyBorder="1" applyAlignment="1">
      <alignment horizontal="center"/>
    </xf>
  </cellXfs>
  <cellStyles count="1">
    <cellStyle name="Normal" xfId="0" builtinId="0"/>
  </cellStyles>
  <dxfs count="2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Sheet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6"/>
      <sheetName val="Sheet7"/>
    </sheetNames>
    <sheetDataSet>
      <sheetData sheetId="0"/>
      <sheetData sheetId="1">
        <row r="2">
          <cell r="A2">
            <v>36001250000</v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workbookViewId="0">
      <selection activeCell="K17" sqref="K17"/>
    </sheetView>
  </sheetViews>
  <sheetFormatPr defaultRowHeight="15" x14ac:dyDescent="0.25"/>
  <cols>
    <col min="1" max="1" width="15" customWidth="1"/>
    <col min="2" max="2" width="15.85546875" customWidth="1"/>
    <col min="3" max="3" width="20" customWidth="1"/>
    <col min="4" max="4" width="27.5703125" customWidth="1"/>
    <col min="5" max="5" width="18.140625" customWidth="1"/>
  </cols>
  <sheetData>
    <row r="1" spans="1:5" ht="31.5" customHeight="1" x14ac:dyDescent="0.25">
      <c r="A1" s="2" t="s">
        <v>0</v>
      </c>
      <c r="B1" s="2" t="s">
        <v>1</v>
      </c>
      <c r="C1" s="2" t="s">
        <v>2</v>
      </c>
      <c r="D1" s="3" t="s">
        <v>4</v>
      </c>
      <c r="E1" s="3" t="s">
        <v>3</v>
      </c>
    </row>
    <row r="2" spans="1:5" x14ac:dyDescent="0.25">
      <c r="A2" s="1">
        <v>60103210000</v>
      </c>
      <c r="B2" s="4">
        <f>DATE(IF(A2&lt;50000000000,MID(A2,2,2)+1900,MID(A2,2,2)+2000),MID(A2,4,2),MID(A2,6,2))</f>
        <v>36971</v>
      </c>
      <c r="C2" s="5">
        <f t="shared" ref="C2:C13" ca="1" si="0">YEARFRAC(DATE(IF(A2&lt;50000000000,MID(A2,2,2)+1900,MID(A2,2,2)+2000),MID(A2,4,2),MID(A2,6,2)),TODAY())</f>
        <v>11.980555555555556</v>
      </c>
      <c r="D2" s="6">
        <f ca="1">IF(TODAY()&lt;DATE(YEAR(TODAY()),MID(A2,4,2),MID(A2,6,2)),DATE(YEAR(TODAY()),MID(A2,4,2),MID(A2,6,2))-TODAY(),DATE(YEAR(TODAY())+1,MID(A2,4,2),MID(A2,6,2))-TODAY())</f>
        <v>7</v>
      </c>
      <c r="E2" s="7" t="str">
        <f t="shared" ref="E2:E13" si="1">LOOKUP(DATE(1900,MONTH(B2),DAY(B2)),dt,zodiak)</f>
        <v xml:space="preserve"> Avinas </v>
      </c>
    </row>
    <row r="3" spans="1:5" x14ac:dyDescent="0.25">
      <c r="A3" s="1">
        <v>47304180000</v>
      </c>
      <c r="B3" s="4">
        <f>DATE(IF(A3&lt;50000000000,MID(A3,2,2)+1900,MID(A3,2,2)+2000),MID(A3,4,2),MID(A3,6,2))</f>
        <v>26772</v>
      </c>
      <c r="C3" s="5">
        <f t="shared" ca="1" si="0"/>
        <v>39.905555555555559</v>
      </c>
      <c r="D3" s="6">
        <f ca="1">IF(TODAY()&lt;DATE(YEAR(TODAY()),MID(A3,4,2),MID(A3,6,2)),DATE(YEAR(TODAY()),MID(A3,4,2),MID(A3,6,2))-TODAY(),DATE(YEAR(TODAY())+1,MID(A3,4,2),MID(A3,6,2))-TODAY())</f>
        <v>35</v>
      </c>
      <c r="E3" s="7" t="str">
        <f t="shared" si="1"/>
        <v xml:space="preserve"> Avinas </v>
      </c>
    </row>
    <row r="4" spans="1:5" x14ac:dyDescent="0.25">
      <c r="A4" s="1">
        <v>50705110000</v>
      </c>
      <c r="B4" s="4">
        <f>DATE(IF(A4&lt;50000000000,MID(A4,2,2)+1900,MID(A4,2,2)+2000),MID(A4,4,2),MID(A4,6,2))</f>
        <v>39213</v>
      </c>
      <c r="C4" s="5">
        <f t="shared" ca="1" si="0"/>
        <v>5.8416666666666668</v>
      </c>
      <c r="D4" s="6">
        <f ca="1">IF(TODAY()&lt;DATE(YEAR(TODAY()),MID(A4,4,2),MID(A4,6,2)),DATE(YEAR(TODAY()),MID(A4,4,2),MID(A4,6,2))-TODAY(),DATE(YEAR(TODAY())+1,MID(A4,4,2),MID(A4,6,2))-TODAY())</f>
        <v>58</v>
      </c>
      <c r="E4" s="7" t="str">
        <f t="shared" si="1"/>
        <v xml:space="preserve"> Jautis </v>
      </c>
    </row>
    <row r="5" spans="1:5" x14ac:dyDescent="0.25">
      <c r="A5" s="1">
        <v>35306180000</v>
      </c>
      <c r="B5" s="4">
        <f>DATE(IF(A5&lt;50000000000,MID(A5,2,2)+1900,MID(A5,2,2)+2000),MID(A5,4,2),MID(A5,6,2))</f>
        <v>19528</v>
      </c>
      <c r="C5" s="5">
        <f t="shared" ca="1" si="0"/>
        <v>59.738888888888887</v>
      </c>
      <c r="D5" s="6">
        <f ca="1">IF(TODAY()&lt;DATE(YEAR(TODAY()),MID(A5,4,2),MID(A5,6,2)),DATE(YEAR(TODAY()),MID(A5,4,2),MID(A5,6,2))-TODAY(),DATE(YEAR(TODAY())+1,MID(A5,4,2),MID(A5,6,2))-TODAY())</f>
        <v>96</v>
      </c>
      <c r="E5" s="7" t="str">
        <f t="shared" si="1"/>
        <v xml:space="preserve"> Dvyniai </v>
      </c>
    </row>
    <row r="6" spans="1:5" x14ac:dyDescent="0.25">
      <c r="A6" s="1">
        <v>46707180000</v>
      </c>
      <c r="B6" s="4">
        <f>DATE(IF(A6&lt;50000000000,MID(A6,2,2)+1900,MID(A6,2,2)+2000),MID(A6,4,2),MID(A6,6,2))</f>
        <v>24671</v>
      </c>
      <c r="C6" s="5">
        <f t="shared" ca="1" si="0"/>
        <v>45.655555555555559</v>
      </c>
      <c r="D6" s="6">
        <f ca="1">IF(TODAY()&lt;DATE(YEAR(TODAY()),MID(A6,4,2),MID(A6,6,2)),DATE(YEAR(TODAY()),MID(A6,4,2),MID(A6,6,2))-TODAY(),DATE(YEAR(TODAY())+1,MID(A6,4,2),MID(A6,6,2))-TODAY())</f>
        <v>126</v>
      </c>
      <c r="E6" s="7" t="str">
        <f t="shared" si="1"/>
        <v xml:space="preserve"> Vėžys </v>
      </c>
    </row>
    <row r="7" spans="1:5" x14ac:dyDescent="0.25">
      <c r="A7" s="1">
        <v>60108210000</v>
      </c>
      <c r="B7" s="4">
        <f>DATE(IF(A7&lt;50000000000,MID(A7,2,2)+1900,MID(A7,2,2)+2000),MID(A7,4,2),MID(A7,6,2))</f>
        <v>37124</v>
      </c>
      <c r="C7" s="5">
        <f t="shared" ca="1" si="0"/>
        <v>11.563888888888888</v>
      </c>
      <c r="D7" s="6">
        <f ca="1">IF(TODAY()&lt;DATE(YEAR(TODAY()),MID(A7,4,2),MID(A7,6,2)),DATE(YEAR(TODAY()),MID(A7,4,2),MID(A7,6,2))-TODAY(),DATE(YEAR(TODAY())+1,MID(A7,4,2),MID(A7,6,2))-TODAY())</f>
        <v>160</v>
      </c>
      <c r="E7" s="7" t="str">
        <f t="shared" si="1"/>
        <v xml:space="preserve"> Liūtas </v>
      </c>
    </row>
    <row r="8" spans="1:5" x14ac:dyDescent="0.25">
      <c r="A8" s="8">
        <v>46509180000</v>
      </c>
      <c r="B8" s="9">
        <f>DATE(IF(A8&lt;50000000000,MID(A8,2,2)+1900,MID(A8,2,2)+2000),MID(A8,4,2),MID(A8,6,2))</f>
        <v>24003</v>
      </c>
      <c r="C8" s="10">
        <f t="shared" ca="1" si="0"/>
        <v>47.488888888888887</v>
      </c>
      <c r="D8" s="6">
        <f ca="1">IF(TODAY()&lt;DATE(YEAR(TODAY()),MID(A8,4,2),MID(A8,6,2)),DATE(YEAR(TODAY()),MID(A8,4,2),MID(A8,6,2))-TODAY(),DATE(YEAR(TODAY())+1,MID(A8,4,2),MID(A8,6,2))-TODAY())</f>
        <v>188</v>
      </c>
      <c r="E8" s="7" t="str">
        <f t="shared" si="1"/>
        <v xml:space="preserve"> Mergelė </v>
      </c>
    </row>
    <row r="9" spans="1:5" x14ac:dyDescent="0.25">
      <c r="A9" s="1">
        <v>38410180000</v>
      </c>
      <c r="B9" s="4">
        <f>DATE(IF(A9&lt;50000000000,MID(A9,2,2)+1900,MID(A9,2,2)+2000),MID(A9,4,2),MID(A9,6,2))</f>
        <v>30973</v>
      </c>
      <c r="C9" s="5">
        <f t="shared" ca="1" si="0"/>
        <v>28.405555555555555</v>
      </c>
      <c r="D9" s="6">
        <f ca="1">IF(TODAY()&lt;DATE(YEAR(TODAY()),MID(A9,4,2),MID(A9,6,2)),DATE(YEAR(TODAY()),MID(A9,4,2),MID(A9,6,2))-TODAY(),DATE(YEAR(TODAY())+1,MID(A9,4,2),MID(A9,6,2))-TODAY())</f>
        <v>218</v>
      </c>
      <c r="E9" s="7" t="str">
        <f t="shared" si="1"/>
        <v xml:space="preserve"> Svarstyklės </v>
      </c>
    </row>
    <row r="10" spans="1:5" x14ac:dyDescent="0.25">
      <c r="A10" s="1">
        <v>39711110000</v>
      </c>
      <c r="B10" s="4">
        <f>DATE(IF(A10&lt;50000000000,MID(A10,2,2)+1900,MID(A10,2,2)+2000),MID(A10,4,2),MID(A10,6,2))</f>
        <v>35745</v>
      </c>
      <c r="C10" s="5">
        <f t="shared" ca="1" si="0"/>
        <v>15.341666666666667</v>
      </c>
      <c r="D10" s="6">
        <f ca="1">IF(TODAY()&lt;DATE(YEAR(TODAY()),MID(A10,4,2),MID(A10,6,2)),DATE(YEAR(TODAY()),MID(A10,4,2),MID(A10,6,2))-TODAY(),DATE(YEAR(TODAY())+1,MID(A10,4,2),MID(A10,6,2))-TODAY())</f>
        <v>242</v>
      </c>
      <c r="E10" s="7" t="str">
        <f t="shared" si="1"/>
        <v xml:space="preserve"> Skorpionas </v>
      </c>
    </row>
    <row r="11" spans="1:5" x14ac:dyDescent="0.25">
      <c r="A11" s="1">
        <v>48212180000</v>
      </c>
      <c r="B11" s="4">
        <f>DATE(IF(A11&lt;50000000000,MID(A11,2,2)+1900,MID(A11,2,2)+2000),MID(A11,4,2),MID(A11,6,2))</f>
        <v>30303</v>
      </c>
      <c r="C11" s="5">
        <f t="shared" ca="1" si="0"/>
        <v>30.238888888888887</v>
      </c>
      <c r="D11" s="6">
        <f ca="1">IF(TODAY()&lt;DATE(YEAR(TODAY()),MID(A11,4,2),MID(A11,6,2)),DATE(YEAR(TODAY()),MID(A11,4,2),MID(A11,6,2))-TODAY(),DATE(YEAR(TODAY())+1,MID(A11,4,2),MID(A11,6,2))-TODAY())</f>
        <v>279</v>
      </c>
      <c r="E11" s="7" t="str">
        <f t="shared" si="1"/>
        <v xml:space="preserve"> Šaulys </v>
      </c>
    </row>
    <row r="12" spans="1:5" x14ac:dyDescent="0.25">
      <c r="A12" s="1">
        <v>48002280000</v>
      </c>
      <c r="B12" s="4">
        <f>DATE(IF(A12&lt;50000000000,MID(A12,2,2)+1900,MID(A12,2,2)+2000),MID(A12,4,2),MID(A12,6,2))</f>
        <v>29279</v>
      </c>
      <c r="C12" s="5">
        <f t="shared" ca="1" si="0"/>
        <v>33.044444444444444</v>
      </c>
      <c r="D12" s="6">
        <f ca="1">IF(TODAY()&lt;DATE(YEAR(TODAY()),MID(A12,4,2),MID(A12,6,2)),DATE(YEAR(TODAY()),MID(A12,4,2),MID(A12,6,2))-TODAY(),DATE(YEAR(TODAY())+1,MID(A12,4,2),MID(A12,6,2))-TODAY())</f>
        <v>351</v>
      </c>
      <c r="E12" s="7" t="str">
        <f t="shared" si="1"/>
        <v xml:space="preserve"> Žuvys </v>
      </c>
    </row>
    <row r="13" spans="1:5" x14ac:dyDescent="0.25">
      <c r="A13" s="8">
        <v>35003140000</v>
      </c>
      <c r="B13" s="9">
        <f>DATE(IF(A13&lt;50000000000,MID(A13,2,2)+1900,MID(A13,2,2)+2000),MID(A13,4,2),MID(A13,6,2))</f>
        <v>18336</v>
      </c>
      <c r="C13" s="10">
        <f t="shared" ca="1" si="0"/>
        <v>63</v>
      </c>
      <c r="D13" s="6">
        <f ca="1">IF(TODAY()&lt;DATE(YEAR(TODAY()),MID(A13,4,2),MID(A13,6,2)),DATE(YEAR(TODAY()),MID(A13,4,2),MID(A13,6,2))-TODAY(),DATE(YEAR(TODAY())+1,MID(A13,4,2),MID(A13,6,2))-TODAY())</f>
        <v>365</v>
      </c>
      <c r="E13" s="7" t="str">
        <f t="shared" si="1"/>
        <v xml:space="preserve"> Žuvys </v>
      </c>
    </row>
  </sheetData>
  <conditionalFormatting sqref="D2:D13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  <cfRule type="dataBar" priority="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{81BE905D-B51D-4076-920B-E239108E6B7A}</x14:id>
        </ext>
      </extLst>
    </cfRule>
  </conditionalFormatting>
  <conditionalFormatting sqref="C2:C13">
    <cfRule type="dataBar" priority="3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{5E7F7E95-62A7-4939-AF0D-5ED4A35CB807}</x14:id>
        </ext>
      </extLst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E905D-B51D-4076-920B-E239108E6B7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D2:D13</xm:sqref>
        </x14:conditionalFormatting>
        <x14:conditionalFormatting xmlns:xm="http://schemas.microsoft.com/office/excel/2006/main">
          <x14:cfRule type="dataBar" id="{5E7F7E95-62A7-4939-AF0D-5ED4A35CB807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C2:C13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tabSelected="1" workbookViewId="0">
      <selection activeCell="A19" sqref="A19"/>
    </sheetView>
  </sheetViews>
  <sheetFormatPr defaultRowHeight="15" x14ac:dyDescent="0.25"/>
  <cols>
    <col min="1" max="1" width="15.42578125" customWidth="1"/>
    <col min="2" max="2" width="14.5703125" customWidth="1"/>
    <col min="3" max="3" width="17" customWidth="1"/>
    <col min="4" max="4" width="21.7109375" customWidth="1"/>
    <col min="5" max="5" width="16" customWidth="1"/>
  </cols>
  <sheetData>
    <row r="1" spans="1:5" ht="31.5" customHeight="1" x14ac:dyDescent="0.25">
      <c r="A1" s="2" t="s">
        <v>0</v>
      </c>
      <c r="B1" s="2" t="s">
        <v>1</v>
      </c>
      <c r="C1" s="2" t="s">
        <v>2</v>
      </c>
      <c r="D1" s="3" t="s">
        <v>4</v>
      </c>
      <c r="E1" s="3" t="s">
        <v>3</v>
      </c>
    </row>
    <row r="2" spans="1:5" x14ac:dyDescent="0.25">
      <c r="A2" s="1">
        <v>60103210000</v>
      </c>
      <c r="B2" s="4">
        <f>DATE(IF(A2&lt;50000000000,MID(A2,2,2)+1900,MID(A2,2,2)+2000),MID(A2,4,2),MID(A2,6,2))</f>
        <v>36971</v>
      </c>
      <c r="C2" s="5">
        <f t="shared" ref="C2:C13" ca="1" si="0">YEARFRAC(DATE(IF(A2&lt;50000000000,MID(A2,2,2)+1900,MID(A2,2,2)+2000),MID(A2,4,2),MID(A2,6,2)),TODAY())</f>
        <v>11.980555555555556</v>
      </c>
      <c r="D2" s="6">
        <f ca="1">IF(TODAY()&lt;DATE(YEAR(TODAY()),MID(A2,4,2),MID(A2,6,2)),DATE(YEAR(TODAY()),MID(A2,4,2),MID(A2,6,2))-TODAY(),DATE(YEAR(TODAY())+1,MID(A2,4,2),MID(A2,6,2))-TODAY())</f>
        <v>7</v>
      </c>
      <c r="E2" s="7" t="str">
        <f t="shared" ref="E2:E13" si="1">LOOKUP(DATE(1900,MONTH(B2),DAY(B2)),dt,zodiak)</f>
        <v xml:space="preserve"> Avinas </v>
      </c>
    </row>
    <row r="3" spans="1:5" x14ac:dyDescent="0.25">
      <c r="A3" s="1">
        <v>47304180000</v>
      </c>
      <c r="B3" s="4">
        <f>DATE(IF(A3&lt;50000000000,MID(A3,2,2)+1900,MID(A3,2,2)+2000),MID(A3,4,2),MID(A3,6,2))</f>
        <v>26772</v>
      </c>
      <c r="C3" s="5">
        <f t="shared" ca="1" si="0"/>
        <v>39.905555555555559</v>
      </c>
      <c r="D3" s="6">
        <f ca="1">IF(TODAY()&lt;DATE(YEAR(TODAY()),MID(A3,4,2),MID(A3,6,2)),DATE(YEAR(TODAY()),MID(A3,4,2),MID(A3,6,2))-TODAY(),DATE(YEAR(TODAY())+1,MID(A3,4,2),MID(A3,6,2))-TODAY())</f>
        <v>35</v>
      </c>
      <c r="E3" s="7" t="str">
        <f t="shared" si="1"/>
        <v xml:space="preserve"> Avinas </v>
      </c>
    </row>
    <row r="4" spans="1:5" x14ac:dyDescent="0.25">
      <c r="A4" s="1">
        <v>50705110000</v>
      </c>
      <c r="B4" s="4">
        <f>DATE(IF(A4&lt;50000000000,MID(A4,2,2)+1900,MID(A4,2,2)+2000),MID(A4,4,2),MID(A4,6,2))</f>
        <v>39213</v>
      </c>
      <c r="C4" s="5">
        <f t="shared" ca="1" si="0"/>
        <v>5.8416666666666668</v>
      </c>
      <c r="D4" s="6">
        <f ca="1">IF(TODAY()&lt;DATE(YEAR(TODAY()),MID(A4,4,2),MID(A4,6,2)),DATE(YEAR(TODAY()),MID(A4,4,2),MID(A4,6,2))-TODAY(),DATE(YEAR(TODAY())+1,MID(A4,4,2),MID(A4,6,2))-TODAY())</f>
        <v>58</v>
      </c>
      <c r="E4" s="7" t="str">
        <f t="shared" si="1"/>
        <v xml:space="preserve"> Jautis </v>
      </c>
    </row>
    <row r="5" spans="1:5" x14ac:dyDescent="0.25">
      <c r="A5" s="1">
        <v>35306180000</v>
      </c>
      <c r="B5" s="4">
        <f>DATE(IF(A5&lt;50000000000,MID(A5,2,2)+1900,MID(A5,2,2)+2000),MID(A5,4,2),MID(A5,6,2))</f>
        <v>19528</v>
      </c>
      <c r="C5" s="5">
        <f t="shared" ca="1" si="0"/>
        <v>59.738888888888887</v>
      </c>
      <c r="D5" s="6">
        <f ca="1">IF(TODAY()&lt;DATE(YEAR(TODAY()),MID(A5,4,2),MID(A5,6,2)),DATE(YEAR(TODAY()),MID(A5,4,2),MID(A5,6,2))-TODAY(),DATE(YEAR(TODAY())+1,MID(A5,4,2),MID(A5,6,2))-TODAY())</f>
        <v>96</v>
      </c>
      <c r="E5" s="7" t="str">
        <f t="shared" si="1"/>
        <v xml:space="preserve"> Dvyniai </v>
      </c>
    </row>
    <row r="6" spans="1:5" x14ac:dyDescent="0.25">
      <c r="A6" s="1">
        <v>46707180000</v>
      </c>
      <c r="B6" s="4">
        <f>DATE(IF(A6&lt;50000000000,MID(A6,2,2)+1900,MID(A6,2,2)+2000),MID(A6,4,2),MID(A6,6,2))</f>
        <v>24671</v>
      </c>
      <c r="C6" s="5">
        <f t="shared" ca="1" si="0"/>
        <v>45.655555555555559</v>
      </c>
      <c r="D6" s="6">
        <f ca="1">IF(TODAY()&lt;DATE(YEAR(TODAY()),MID(A6,4,2),MID(A6,6,2)),DATE(YEAR(TODAY()),MID(A6,4,2),MID(A6,6,2))-TODAY(),DATE(YEAR(TODAY())+1,MID(A6,4,2),MID(A6,6,2))-TODAY())</f>
        <v>126</v>
      </c>
      <c r="E6" s="7" t="str">
        <f t="shared" si="1"/>
        <v xml:space="preserve"> Vėžys </v>
      </c>
    </row>
    <row r="7" spans="1:5" x14ac:dyDescent="0.25">
      <c r="A7" s="1">
        <v>60108210000</v>
      </c>
      <c r="B7" s="4">
        <f>DATE(IF(A7&lt;50000000000,MID(A7,2,2)+1900,MID(A7,2,2)+2000),MID(A7,4,2),MID(A7,6,2))</f>
        <v>37124</v>
      </c>
      <c r="C7" s="5">
        <f t="shared" ca="1" si="0"/>
        <v>11.563888888888888</v>
      </c>
      <c r="D7" s="6">
        <f ca="1">IF(TODAY()&lt;DATE(YEAR(TODAY()),MID(A7,4,2),MID(A7,6,2)),DATE(YEAR(TODAY()),MID(A7,4,2),MID(A7,6,2))-TODAY(),DATE(YEAR(TODAY())+1,MID(A7,4,2),MID(A7,6,2))-TODAY())</f>
        <v>160</v>
      </c>
      <c r="E7" s="7" t="str">
        <f t="shared" si="1"/>
        <v xml:space="preserve"> Liūtas </v>
      </c>
    </row>
    <row r="8" spans="1:5" x14ac:dyDescent="0.25">
      <c r="A8" s="8">
        <v>46509180000</v>
      </c>
      <c r="B8" s="9">
        <f>DATE(IF(A8&lt;50000000000,MID(A8,2,2)+1900,MID(A8,2,2)+2000),MID(A8,4,2),MID(A8,6,2))</f>
        <v>24003</v>
      </c>
      <c r="C8" s="10">
        <f t="shared" ca="1" si="0"/>
        <v>47.488888888888887</v>
      </c>
      <c r="D8" s="6">
        <f ca="1">IF(TODAY()&lt;DATE(YEAR(TODAY()),MID(A8,4,2),MID(A8,6,2)),DATE(YEAR(TODAY()),MID(A8,4,2),MID(A8,6,2))-TODAY(),DATE(YEAR(TODAY())+1,MID(A8,4,2),MID(A8,6,2))-TODAY())</f>
        <v>188</v>
      </c>
      <c r="E8" s="7" t="str">
        <f t="shared" si="1"/>
        <v xml:space="preserve"> Mergelė </v>
      </c>
    </row>
    <row r="9" spans="1:5" x14ac:dyDescent="0.25">
      <c r="A9" s="1">
        <v>38410180000</v>
      </c>
      <c r="B9" s="4">
        <f>DATE(IF(A9&lt;50000000000,MID(A9,2,2)+1900,MID(A9,2,2)+2000),MID(A9,4,2),MID(A9,6,2))</f>
        <v>30973</v>
      </c>
      <c r="C9" s="5">
        <f t="shared" ca="1" si="0"/>
        <v>28.405555555555555</v>
      </c>
      <c r="D9" s="6">
        <f ca="1">IF(TODAY()&lt;DATE(YEAR(TODAY()),MID(A9,4,2),MID(A9,6,2)),DATE(YEAR(TODAY()),MID(A9,4,2),MID(A9,6,2))-TODAY(),DATE(YEAR(TODAY())+1,MID(A9,4,2),MID(A9,6,2))-TODAY())</f>
        <v>218</v>
      </c>
      <c r="E9" s="7" t="str">
        <f t="shared" si="1"/>
        <v xml:space="preserve"> Svarstyklės </v>
      </c>
    </row>
    <row r="10" spans="1:5" x14ac:dyDescent="0.25">
      <c r="A10" s="1">
        <v>39711110000</v>
      </c>
      <c r="B10" s="4">
        <f>DATE(IF(A10&lt;50000000000,MID(A10,2,2)+1900,MID(A10,2,2)+2000),MID(A10,4,2),MID(A10,6,2))</f>
        <v>35745</v>
      </c>
      <c r="C10" s="5">
        <f t="shared" ca="1" si="0"/>
        <v>15.341666666666667</v>
      </c>
      <c r="D10" s="6">
        <f ca="1">IF(TODAY()&lt;DATE(YEAR(TODAY()),MID(A10,4,2),MID(A10,6,2)),DATE(YEAR(TODAY()),MID(A10,4,2),MID(A10,6,2))-TODAY(),DATE(YEAR(TODAY())+1,MID(A10,4,2),MID(A10,6,2))-TODAY())</f>
        <v>242</v>
      </c>
      <c r="E10" s="7" t="str">
        <f t="shared" si="1"/>
        <v xml:space="preserve"> Skorpionas </v>
      </c>
    </row>
    <row r="11" spans="1:5" x14ac:dyDescent="0.25">
      <c r="A11" s="1">
        <v>48212180000</v>
      </c>
      <c r="B11" s="4">
        <f>DATE(IF(A11&lt;50000000000,MID(A11,2,2)+1900,MID(A11,2,2)+2000),MID(A11,4,2),MID(A11,6,2))</f>
        <v>30303</v>
      </c>
      <c r="C11" s="5">
        <f t="shared" ca="1" si="0"/>
        <v>30.238888888888887</v>
      </c>
      <c r="D11" s="6">
        <f ca="1">IF(TODAY()&lt;DATE(YEAR(TODAY()),MID(A11,4,2),MID(A11,6,2)),DATE(YEAR(TODAY()),MID(A11,4,2),MID(A11,6,2))-TODAY(),DATE(YEAR(TODAY())+1,MID(A11,4,2),MID(A11,6,2))-TODAY())</f>
        <v>279</v>
      </c>
      <c r="E11" s="7" t="str">
        <f t="shared" si="1"/>
        <v xml:space="preserve"> Šaulys </v>
      </c>
    </row>
    <row r="12" spans="1:5" x14ac:dyDescent="0.25">
      <c r="A12" s="1">
        <v>48002280000</v>
      </c>
      <c r="B12" s="4">
        <f>DATE(IF(A12&lt;50000000000,MID(A12,2,2)+1900,MID(A12,2,2)+2000),MID(A12,4,2),MID(A12,6,2))</f>
        <v>29279</v>
      </c>
      <c r="C12" s="5">
        <f t="shared" ca="1" si="0"/>
        <v>33.044444444444444</v>
      </c>
      <c r="D12" s="6">
        <f ca="1">IF(TODAY()&lt;DATE(YEAR(TODAY()),MID(A12,4,2),MID(A12,6,2)),DATE(YEAR(TODAY()),MID(A12,4,2),MID(A12,6,2))-TODAY(),DATE(YEAR(TODAY())+1,MID(A12,4,2),MID(A12,6,2))-TODAY())</f>
        <v>351</v>
      </c>
      <c r="E12" s="7" t="str">
        <f t="shared" si="1"/>
        <v xml:space="preserve"> Žuvys </v>
      </c>
    </row>
    <row r="13" spans="1:5" x14ac:dyDescent="0.25">
      <c r="A13" s="8">
        <v>35003140000</v>
      </c>
      <c r="B13" s="9">
        <f>DATE(IF(A13&lt;50000000000,MID(A13,2,2)+1900,MID(A13,2,2)+2000),MID(A13,4,2),MID(A13,6,2))</f>
        <v>18336</v>
      </c>
      <c r="C13" s="10">
        <f t="shared" ca="1" si="0"/>
        <v>63</v>
      </c>
      <c r="D13" s="6">
        <f ca="1">IF(TODAY()&lt;DATE(YEAR(TODAY()),MID(A13,4,2),MID(A13,6,2)),DATE(YEAR(TODAY()),MID(A13,4,2),MID(A13,6,2))-TODAY(),DATE(YEAR(TODAY())+1,MID(A13,4,2),MID(A13,6,2))-TODAY())</f>
        <v>365</v>
      </c>
      <c r="E13" s="7" t="str">
        <f t="shared" si="1"/>
        <v xml:space="preserve"> Žuvys </v>
      </c>
    </row>
  </sheetData>
  <conditionalFormatting sqref="D2:D13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  <cfRule type="dataBar" priority="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{0A0EB324-8DFD-4986-8051-92C4EBF47E29}</x14:id>
        </ext>
      </extLst>
    </cfRule>
  </conditionalFormatting>
  <conditionalFormatting sqref="C2:C13">
    <cfRule type="dataBar" priority="3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{730A7DFF-3BD9-49B7-897A-BAE40007D95C}</x14:id>
        </ext>
      </extLst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0A0EB324-8DFD-4986-8051-92C4EBF47E2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D2:D13</xm:sqref>
        </x14:conditionalFormatting>
        <x14:conditionalFormatting xmlns:xm="http://schemas.microsoft.com/office/excel/2006/main">
          <x14:cfRule type="dataBar" id="{730A7DFF-3BD9-49B7-897A-BAE40007D95C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C2:C13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Sheet3</vt:lpstr>
      <vt:lpstr>Sheet1</vt:lpstr>
    </vt:vector>
  </TitlesOfParts>
  <Company>CtrlSoft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2013-03-09T14:50:07Z</dcterms:created>
  <dcterms:modified xsi:type="dcterms:W3CDTF">2013-03-14T09:27:54Z</dcterms:modified>
</cp:coreProperties>
</file>