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1915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K8" i="1" l="1"/>
  <c r="AK7" i="1"/>
  <c r="AK6" i="1"/>
  <c r="AK5" i="1"/>
  <c r="AK4" i="1"/>
  <c r="AK3" i="1"/>
</calcChain>
</file>

<file path=xl/sharedStrings.xml><?xml version="1.0" encoding="utf-8"?>
<sst xmlns="http://schemas.openxmlformats.org/spreadsheetml/2006/main" count="115" uniqueCount="33">
  <si>
    <t>Показатели</t>
  </si>
  <si>
    <t>Автомобиль</t>
  </si>
  <si>
    <t>Итоги:</t>
  </si>
  <si>
    <t>Количество выходов (дн)</t>
  </si>
  <si>
    <t>У</t>
  </si>
  <si>
    <t>В</t>
  </si>
  <si>
    <t>О</t>
  </si>
  <si>
    <t>Л</t>
  </si>
  <si>
    <t>Е</t>
  </si>
  <si>
    <t>Н</t>
  </si>
  <si>
    <t>в т.ч.:</t>
  </si>
  <si>
    <t>Crafter В 153 ТК 197</t>
  </si>
  <si>
    <t>Hyundai HD Р 193 ХТ 77</t>
  </si>
  <si>
    <t>Hyundai HD Н 852 НА 199</t>
  </si>
  <si>
    <t>Пробег за рабочий день  (км)</t>
  </si>
  <si>
    <t>Вес перевезенного  груза (кг)</t>
  </si>
  <si>
    <t>Количество точек (шт)</t>
  </si>
  <si>
    <t>Сумма отгрузки (руб)</t>
  </si>
  <si>
    <t>Поездка (300руб) в Тверь, Владимир, Тула, Калуга, Рязань</t>
  </si>
  <si>
    <t>Поездка (500руб) в Иваново, Владимир/Суздаль, Ярославль, Кострома, Рыбинск</t>
  </si>
  <si>
    <t>Поездка (1000руб) в Владимир/Иваново, Ярославль/Рыбинск, Воронеж, Кострома/Ярославль</t>
  </si>
  <si>
    <t>Время убытия с базы:</t>
  </si>
  <si>
    <t>Время прибытия на базу:</t>
  </si>
  <si>
    <t>Выработка:</t>
  </si>
  <si>
    <t>Я</t>
  </si>
  <si>
    <t>Я/Е</t>
  </si>
  <si>
    <t xml:space="preserve">DAF А 406 ТВ 197  </t>
  </si>
  <si>
    <t>Hyundai HD О 680 УХ 197</t>
  </si>
  <si>
    <t>Hyundai HD О 543 УК 77</t>
  </si>
  <si>
    <t>Iveco Н 638 НМ 197</t>
  </si>
  <si>
    <t>163 417</t>
  </si>
  <si>
    <t>471 235</t>
  </si>
  <si>
    <t>240 601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</si>
</sst>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/m/yy;@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4E4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64">
    <xf numFmtId="0" fontId="0" fillId="0" borderId="0" xfId="0"/>
    <xf numFmtId="0" fontId="0" fillId="0" borderId="0" xfId="0"/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12" xfId="0" applyNumberFormat="1" applyFont="1" applyFill="1" applyBorder="1" applyAlignment="1" applyProtection="1">
      <alignment horizontal="center" vertical="center" shrinkToFit="1"/>
    </xf>
    <xf numFmtId="3" fontId="3" fillId="0" borderId="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3" fontId="6" fillId="5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3" fontId="10" fillId="2" borderId="18" xfId="0" applyNumberFormat="1" applyFont="1" applyFill="1" applyBorder="1" applyAlignment="1" applyProtection="1">
      <alignment horizontal="center" vertical="center" shrinkToFit="1"/>
    </xf>
    <xf numFmtId="3" fontId="12" fillId="5" borderId="8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9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20" xfId="0" applyNumberFormat="1" applyFont="1" applyFill="1" applyBorder="1" applyAlignment="1" applyProtection="1">
      <alignment horizontal="center" vertical="center" shrinkToFit="1"/>
    </xf>
    <xf numFmtId="3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9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2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1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3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5" xfId="0" applyNumberFormat="1" applyFont="1" applyFill="1" applyBorder="1" applyAlignment="1" applyProtection="1">
      <alignment horizontal="center" vertical="center" shrinkToFit="1"/>
      <protection locked="0"/>
    </xf>
    <xf numFmtId="3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14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6" xfId="0" applyNumberFormat="1" applyFont="1" applyFill="1" applyBorder="1" applyAlignment="1" applyProtection="1">
      <alignment horizontal="center" vertical="center" shrinkToFit="1"/>
    </xf>
    <xf numFmtId="3" fontId="8" fillId="5" borderId="5" xfId="3" applyNumberFormat="1" applyFont="1" applyFill="1" applyBorder="1" applyAlignment="1">
      <alignment horizontal="center" vertical="center"/>
    </xf>
    <xf numFmtId="3" fontId="10" fillId="2" borderId="24" xfId="0" applyNumberFormat="1" applyFont="1" applyFill="1" applyBorder="1" applyAlignment="1" applyProtection="1">
      <alignment horizontal="center" vertical="center" shrinkToFit="1"/>
    </xf>
    <xf numFmtId="164" fontId="10" fillId="5" borderId="25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25" xfId="0" applyNumberFormat="1" applyFont="1" applyFill="1" applyBorder="1" applyAlignment="1" applyProtection="1">
      <alignment horizontal="center" vertical="center" shrinkToFit="1"/>
      <protection locked="0"/>
    </xf>
    <xf numFmtId="164" fontId="10" fillId="5" borderId="3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4" xfId="0" applyNumberFormat="1" applyFont="1" applyFill="1" applyBorder="1" applyAlignment="1" applyProtection="1">
      <alignment horizontal="center" vertical="center" shrinkToFit="1"/>
    </xf>
    <xf numFmtId="164" fontId="10" fillId="5" borderId="5" xfId="0" applyNumberFormat="1" applyFont="1" applyFill="1" applyBorder="1" applyAlignment="1" applyProtection="1">
      <alignment horizontal="center" vertical="center" shrinkToFit="1"/>
      <protection locked="0"/>
    </xf>
    <xf numFmtId="164" fontId="10" fillId="5" borderId="7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26" xfId="0" applyNumberFormat="1" applyFont="1" applyFill="1" applyBorder="1" applyAlignment="1" applyProtection="1">
      <alignment horizontal="center" vertical="center" shrinkToFit="1"/>
    </xf>
    <xf numFmtId="3" fontId="12" fillId="5" borderId="27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0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8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9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6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30" xfId="0" applyNumberFormat="1" applyFont="1" applyFill="1" applyBorder="1" applyAlignment="1" applyProtection="1">
      <alignment horizontal="center" vertical="center" shrinkToFit="1"/>
      <protection locked="0"/>
    </xf>
    <xf numFmtId="3" fontId="10" fillId="6" borderId="5" xfId="0" applyNumberFormat="1" applyFont="1" applyFill="1" applyBorder="1" applyAlignment="1" applyProtection="1">
      <alignment horizontal="center" vertical="center" shrinkToFit="1"/>
      <protection locked="0"/>
    </xf>
    <xf numFmtId="3" fontId="13" fillId="5" borderId="11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16" xfId="0" applyNumberFormat="1" applyFont="1" applyFill="1" applyBorder="1" applyAlignment="1" applyProtection="1">
      <alignment horizontal="center" vertical="center" shrinkToFit="1"/>
      <protection locked="0"/>
    </xf>
    <xf numFmtId="3" fontId="12" fillId="7" borderId="8" xfId="0" applyNumberFormat="1" applyFont="1" applyFill="1" applyBorder="1" applyAlignment="1" applyProtection="1">
      <alignment horizontal="center" vertical="center" shrinkToFit="1"/>
      <protection locked="0"/>
    </xf>
    <xf numFmtId="3" fontId="6" fillId="5" borderId="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2" xfId="0" applyNumberFormat="1" applyFont="1" applyFill="1" applyBorder="1" applyAlignment="1" applyProtection="1">
      <alignment horizontal="left" vertical="center" wrapText="1"/>
    </xf>
    <xf numFmtId="3" fontId="4" fillId="0" borderId="12" xfId="0" applyNumberFormat="1" applyFont="1" applyFill="1" applyBorder="1" applyAlignment="1" applyProtection="1">
      <alignment horizontal="left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17" xfId="0" applyNumberFormat="1" applyFont="1" applyFill="1" applyBorder="1" applyAlignment="1" applyProtection="1">
      <alignment horizontal="center" vertical="center" wrapText="1"/>
    </xf>
    <xf numFmtId="3" fontId="4" fillId="0" borderId="13" xfId="0" applyNumberFormat="1" applyFont="1" applyFill="1" applyBorder="1" applyAlignment="1" applyProtection="1">
      <alignment horizontal="left" vertical="center" wrapText="1"/>
    </xf>
    <xf numFmtId="3" fontId="4" fillId="0" borderId="5" xfId="0" applyNumberFormat="1" applyFont="1" applyFill="1" applyBorder="1" applyAlignment="1" applyProtection="1">
      <alignment horizontal="left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31" xfId="0" applyNumberFormat="1" applyFont="1" applyFill="1" applyBorder="1" applyAlignment="1">
      <alignment horizontal="left" vertical="center" wrapText="1"/>
    </xf>
    <xf numFmtId="3" fontId="4" fillId="0" borderId="25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3" fontId="0" fillId="0" borderId="0" xfId="0" applyNumberFormat="1"/>
  </cellXfs>
  <cellStyles count="4">
    <cellStyle name="Обычный" xfId="0" builtinId="0"/>
    <cellStyle name="Обычный 2" xfId="1"/>
    <cellStyle name="Обычный 3 2 6" xfId="2"/>
    <cellStyle name="Обычный_МАРТ 20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abSelected="1" topLeftCell="M1" workbookViewId="0">
      <selection activeCell="AK3" sqref="AJ3:AK8"/>
    </sheetView>
  </sheetViews>
  <sheetFormatPr defaultColWidth="29.5703125" defaultRowHeight="15" x14ac:dyDescent="0.25"/>
  <cols>
    <col min="3" max="3" width="10.140625" bestFit="1" customWidth="1"/>
    <col min="4" max="6" width="8.42578125" bestFit="1" customWidth="1"/>
    <col min="7" max="7" width="5.140625" bestFit="1" customWidth="1"/>
    <col min="8" max="8" width="7.28515625" bestFit="1" customWidth="1"/>
    <col min="9" max="13" width="8.42578125" bestFit="1" customWidth="1"/>
    <col min="14" max="14" width="6.140625" bestFit="1" customWidth="1"/>
    <col min="15" max="15" width="8.42578125" bestFit="1" customWidth="1"/>
    <col min="16" max="16" width="5.85546875" bestFit="1" customWidth="1"/>
    <col min="17" max="19" width="8.42578125" bestFit="1" customWidth="1"/>
    <col min="20" max="21" width="5.85546875" bestFit="1" customWidth="1"/>
    <col min="22" max="27" width="8.42578125" bestFit="1" customWidth="1"/>
    <col min="28" max="28" width="5.85546875" bestFit="1" customWidth="1"/>
    <col min="29" max="32" width="8.42578125" bestFit="1" customWidth="1"/>
    <col min="33" max="33" width="5.140625" bestFit="1" customWidth="1"/>
    <col min="34" max="34" width="10.140625" bestFit="1" customWidth="1"/>
    <col min="35" max="35" width="4.7109375" customWidth="1"/>
    <col min="36" max="36" width="27.7109375" customWidth="1"/>
    <col min="37" max="37" width="14" customWidth="1"/>
    <col min="38" max="102" width="10.5703125" customWidth="1"/>
  </cols>
  <sheetData>
    <row r="1" spans="1:38" ht="16.5" thickBot="1" x14ac:dyDescent="0.3">
      <c r="A1" s="14" t="s">
        <v>0</v>
      </c>
      <c r="B1" s="14" t="s">
        <v>1</v>
      </c>
      <c r="C1" s="50">
        <v>42522</v>
      </c>
      <c r="D1" s="50">
        <v>42523</v>
      </c>
      <c r="E1" s="50">
        <v>42524</v>
      </c>
      <c r="F1" s="50">
        <v>42525</v>
      </c>
      <c r="G1" s="50">
        <v>42526</v>
      </c>
      <c r="H1" s="50">
        <v>42527</v>
      </c>
      <c r="I1" s="50">
        <v>42528</v>
      </c>
      <c r="J1" s="50">
        <v>42529</v>
      </c>
      <c r="K1" s="50">
        <v>42530</v>
      </c>
      <c r="L1" s="50">
        <v>42531</v>
      </c>
      <c r="M1" s="50">
        <v>42532</v>
      </c>
      <c r="N1" s="50">
        <v>42533</v>
      </c>
      <c r="O1" s="50">
        <v>42534</v>
      </c>
      <c r="P1" s="50">
        <v>42535</v>
      </c>
      <c r="Q1" s="50">
        <v>42536</v>
      </c>
      <c r="R1" s="50">
        <v>42537</v>
      </c>
      <c r="S1" s="50">
        <v>42538</v>
      </c>
      <c r="T1" s="50">
        <v>42539</v>
      </c>
      <c r="U1" s="50">
        <v>42540</v>
      </c>
      <c r="V1" s="50">
        <v>42541</v>
      </c>
      <c r="W1" s="50">
        <v>42542</v>
      </c>
      <c r="X1" s="50">
        <v>42543</v>
      </c>
      <c r="Y1" s="50">
        <v>42544</v>
      </c>
      <c r="Z1" s="50">
        <v>42545</v>
      </c>
      <c r="AA1" s="50">
        <v>42546</v>
      </c>
      <c r="AB1" s="50">
        <v>42547</v>
      </c>
      <c r="AC1" s="50">
        <v>42548</v>
      </c>
      <c r="AD1" s="50">
        <v>42549</v>
      </c>
      <c r="AE1" s="50">
        <v>42550</v>
      </c>
      <c r="AF1" s="50">
        <v>42551</v>
      </c>
      <c r="AG1" s="50">
        <v>42552</v>
      </c>
      <c r="AH1" s="9" t="s">
        <v>2</v>
      </c>
    </row>
    <row r="2" spans="1:38" ht="15.75" x14ac:dyDescent="0.25">
      <c r="A2" s="51" t="s">
        <v>3</v>
      </c>
      <c r="B2" s="52"/>
      <c r="C2" s="6">
        <v>8</v>
      </c>
      <c r="D2" s="6">
        <v>0</v>
      </c>
      <c r="E2" s="6">
        <v>8</v>
      </c>
      <c r="F2" s="6">
        <v>8</v>
      </c>
      <c r="G2" s="6">
        <v>0</v>
      </c>
      <c r="H2" s="6">
        <v>8</v>
      </c>
      <c r="I2" s="6">
        <v>8</v>
      </c>
      <c r="J2" s="6">
        <v>8</v>
      </c>
      <c r="K2" s="6">
        <v>8</v>
      </c>
      <c r="L2" s="6">
        <v>0</v>
      </c>
      <c r="M2" s="6" t="s">
        <v>4</v>
      </c>
      <c r="N2" s="6" t="s">
        <v>5</v>
      </c>
      <c r="O2" s="6" t="s">
        <v>6</v>
      </c>
      <c r="P2" s="6" t="s">
        <v>7</v>
      </c>
      <c r="Q2" s="6" t="s">
        <v>8</v>
      </c>
      <c r="R2" s="6" t="s">
        <v>9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C2" s="6">
        <v>0</v>
      </c>
      <c r="AD2" s="6">
        <v>0</v>
      </c>
      <c r="AE2" s="6">
        <v>0</v>
      </c>
      <c r="AF2" s="6">
        <v>0</v>
      </c>
      <c r="AG2" s="6">
        <v>0</v>
      </c>
      <c r="AH2" s="15">
        <v>56</v>
      </c>
      <c r="AK2" s="1" t="s">
        <v>14</v>
      </c>
      <c r="AL2" s="1" t="s">
        <v>15</v>
      </c>
    </row>
    <row r="3" spans="1:38" ht="15.75" x14ac:dyDescent="0.25">
      <c r="A3" s="53" t="s">
        <v>10</v>
      </c>
      <c r="B3" s="2" t="s">
        <v>11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48" t="s">
        <v>4</v>
      </c>
      <c r="N3" s="48" t="s">
        <v>5</v>
      </c>
      <c r="O3" s="48" t="s">
        <v>6</v>
      </c>
      <c r="P3" s="48" t="s">
        <v>7</v>
      </c>
      <c r="Q3" s="48" t="s">
        <v>8</v>
      </c>
      <c r="R3" s="48" t="s">
        <v>9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  <c r="AH3" s="18">
        <v>0</v>
      </c>
      <c r="AJ3" s="46" t="s">
        <v>13</v>
      </c>
      <c r="AK3" s="63">
        <f>C6+S40</f>
        <v>368</v>
      </c>
    </row>
    <row r="4" spans="1:38" ht="15.75" x14ac:dyDescent="0.25">
      <c r="A4" s="54"/>
      <c r="B4" s="3" t="s">
        <v>12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18">
        <v>0</v>
      </c>
      <c r="AJ4" s="46" t="s">
        <v>12</v>
      </c>
      <c r="AK4" s="63">
        <f>I22</f>
        <v>241</v>
      </c>
    </row>
    <row r="5" spans="1:38" ht="15.75" x14ac:dyDescent="0.25">
      <c r="A5" s="55"/>
      <c r="B5" s="5" t="s">
        <v>13</v>
      </c>
      <c r="C5" s="22">
        <v>8</v>
      </c>
      <c r="D5" s="22"/>
      <c r="E5" s="22">
        <v>8</v>
      </c>
      <c r="F5" s="22">
        <v>8</v>
      </c>
      <c r="G5" s="22"/>
      <c r="H5" s="22">
        <v>8</v>
      </c>
      <c r="I5" s="22">
        <v>8</v>
      </c>
      <c r="J5" s="22">
        <v>8</v>
      </c>
      <c r="K5" s="22">
        <v>8</v>
      </c>
      <c r="L5" s="22"/>
      <c r="M5" s="22"/>
      <c r="N5" s="22"/>
      <c r="O5" s="22"/>
      <c r="P5" s="22"/>
      <c r="Q5" s="22"/>
      <c r="R5" s="16"/>
      <c r="S5" s="16"/>
      <c r="T5" s="16"/>
      <c r="U5" s="16"/>
      <c r="V5" s="16"/>
      <c r="W5" s="16"/>
      <c r="X5" s="22"/>
      <c r="Y5" s="16"/>
      <c r="Z5" s="16"/>
      <c r="AA5" s="16"/>
      <c r="AB5" s="16"/>
      <c r="AC5" s="16"/>
      <c r="AD5" s="16"/>
      <c r="AE5" s="22"/>
      <c r="AF5" s="22"/>
      <c r="AG5" s="23"/>
      <c r="AH5" s="18">
        <v>56</v>
      </c>
      <c r="AJ5" s="46" t="s">
        <v>28</v>
      </c>
      <c r="AK5" s="63">
        <f>J22+K22+L22+M22+N22+O22+AD40+AE40</f>
        <v>1547.7</v>
      </c>
    </row>
    <row r="6" spans="1:38" ht="15.75" x14ac:dyDescent="0.25">
      <c r="A6" s="56" t="s">
        <v>14</v>
      </c>
      <c r="B6" s="57"/>
      <c r="C6" s="24">
        <v>164</v>
      </c>
      <c r="D6" s="24"/>
      <c r="E6" s="24">
        <v>95</v>
      </c>
      <c r="F6" s="24">
        <v>285</v>
      </c>
      <c r="G6" s="24"/>
      <c r="H6" s="24">
        <v>127</v>
      </c>
      <c r="I6" s="24">
        <v>154</v>
      </c>
      <c r="J6" s="24">
        <v>187</v>
      </c>
      <c r="K6" s="24">
        <v>190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6"/>
      <c r="AH6" s="27">
        <v>1202</v>
      </c>
      <c r="AJ6" s="49" t="s">
        <v>29</v>
      </c>
      <c r="AK6" s="63">
        <f>C40</f>
        <v>148</v>
      </c>
    </row>
    <row r="7" spans="1:38" ht="15.75" x14ac:dyDescent="0.25">
      <c r="A7" s="56" t="s">
        <v>15</v>
      </c>
      <c r="B7" s="57"/>
      <c r="C7" s="24">
        <v>2677.3760000000002</v>
      </c>
      <c r="D7" s="24"/>
      <c r="E7" s="24">
        <v>2715.18</v>
      </c>
      <c r="F7" s="24">
        <v>792.94399999999996</v>
      </c>
      <c r="G7" s="28"/>
      <c r="H7" s="24">
        <v>688.21</v>
      </c>
      <c r="I7" s="24">
        <v>1443.758</v>
      </c>
      <c r="J7" s="24">
        <v>2047.692</v>
      </c>
      <c r="K7" s="24">
        <v>1285.93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6"/>
      <c r="AH7" s="27">
        <v>11651.09</v>
      </c>
      <c r="AJ7" s="49" t="s">
        <v>11</v>
      </c>
      <c r="AK7" s="63">
        <f>D40+E40+F40+I40+J40+K40+L40+Q40+R40+Y40+Z40+AA40+AC4+AC40+AF40</f>
        <v>3224</v>
      </c>
    </row>
    <row r="8" spans="1:38" ht="15.75" x14ac:dyDescent="0.25">
      <c r="A8" s="56" t="s">
        <v>16</v>
      </c>
      <c r="B8" s="57"/>
      <c r="C8" s="25">
        <v>6</v>
      </c>
      <c r="D8" s="24"/>
      <c r="E8" s="24">
        <v>1</v>
      </c>
      <c r="F8" s="24">
        <v>7</v>
      </c>
      <c r="G8" s="24"/>
      <c r="H8" s="24">
        <v>4</v>
      </c>
      <c r="I8" s="43">
        <v>6</v>
      </c>
      <c r="J8" s="43">
        <v>7</v>
      </c>
      <c r="K8" s="24">
        <v>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6"/>
      <c r="AH8" s="27">
        <v>40</v>
      </c>
      <c r="AJ8" s="49" t="s">
        <v>27</v>
      </c>
      <c r="AK8" s="63">
        <f>V40+W40</f>
        <v>586</v>
      </c>
    </row>
    <row r="9" spans="1:38" ht="15.75" x14ac:dyDescent="0.25">
      <c r="A9" s="56" t="s">
        <v>17</v>
      </c>
      <c r="B9" s="57"/>
      <c r="C9" s="24">
        <v>1059223.45</v>
      </c>
      <c r="D9" s="24"/>
      <c r="E9" s="24">
        <v>741708.09</v>
      </c>
      <c r="F9" s="24">
        <v>177305.98</v>
      </c>
      <c r="G9" s="24"/>
      <c r="H9" s="24">
        <v>65008.15</v>
      </c>
      <c r="I9" s="24">
        <v>364269.42</v>
      </c>
      <c r="J9" s="24">
        <v>408799.38</v>
      </c>
      <c r="K9" s="24">
        <v>259611.44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6"/>
      <c r="AH9" s="27">
        <v>3075925.9099999997</v>
      </c>
    </row>
    <row r="10" spans="1:38" ht="15.75" x14ac:dyDescent="0.25">
      <c r="A10" s="59" t="s">
        <v>18</v>
      </c>
      <c r="B10" s="58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9">
        <v>0</v>
      </c>
    </row>
    <row r="11" spans="1:38" ht="15.75" x14ac:dyDescent="0.25">
      <c r="A11" s="59" t="s">
        <v>19</v>
      </c>
      <c r="B11" s="5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9">
        <v>0</v>
      </c>
    </row>
    <row r="12" spans="1:38" ht="16.5" thickBot="1" x14ac:dyDescent="0.3">
      <c r="A12" s="60" t="s">
        <v>20</v>
      </c>
      <c r="B12" s="6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29">
        <v>0</v>
      </c>
    </row>
    <row r="13" spans="1:38" ht="16.5" thickTop="1" x14ac:dyDescent="0.25">
      <c r="A13" s="62" t="s">
        <v>21</v>
      </c>
      <c r="B13" s="62"/>
      <c r="C13" s="32">
        <v>0.44444444444444442</v>
      </c>
      <c r="D13" s="32"/>
      <c r="E13" s="32">
        <v>0.40972222222222227</v>
      </c>
      <c r="F13" s="32">
        <v>0.46180555555555558</v>
      </c>
      <c r="G13" s="32"/>
      <c r="H13" s="32">
        <v>0.42708333333333331</v>
      </c>
      <c r="I13" s="32">
        <v>0.40972222222222227</v>
      </c>
      <c r="J13" s="32">
        <v>0.42708333333333331</v>
      </c>
      <c r="K13" s="32">
        <v>0.43055555555555558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3"/>
    </row>
    <row r="14" spans="1:38" ht="15.75" x14ac:dyDescent="0.25">
      <c r="A14" s="58" t="s">
        <v>22</v>
      </c>
      <c r="B14" s="58"/>
      <c r="C14" s="34">
        <v>0.75</v>
      </c>
      <c r="D14" s="34"/>
      <c r="E14" s="34">
        <v>0.61805555555555558</v>
      </c>
      <c r="F14" s="34">
        <v>0.80208333333333337</v>
      </c>
      <c r="G14" s="34"/>
      <c r="H14" s="34">
        <v>0.64583333333333337</v>
      </c>
      <c r="I14" s="34">
        <v>0.75</v>
      </c>
      <c r="J14" s="34">
        <v>0.86458333333333337</v>
      </c>
      <c r="K14" s="34">
        <v>0.72916666666666663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29">
        <v>5.1597222222222223</v>
      </c>
    </row>
    <row r="15" spans="1:38" ht="16.5" thickBot="1" x14ac:dyDescent="0.3">
      <c r="A15" s="58" t="s">
        <v>23</v>
      </c>
      <c r="B15" s="58"/>
      <c r="C15" s="35">
        <v>0.30555555555555558</v>
      </c>
      <c r="D15" s="35">
        <v>0</v>
      </c>
      <c r="E15" s="35">
        <v>0.20833333333333331</v>
      </c>
      <c r="F15" s="35">
        <v>0.34027777777777779</v>
      </c>
      <c r="G15" s="35">
        <v>0</v>
      </c>
      <c r="H15" s="35">
        <v>0.21875000000000006</v>
      </c>
      <c r="I15" s="35">
        <v>0.34027777777777773</v>
      </c>
      <c r="J15" s="35">
        <v>0.43750000000000006</v>
      </c>
      <c r="K15" s="35">
        <v>0.29861111111111105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2.1493055555555554</v>
      </c>
    </row>
    <row r="16" spans="1:38" ht="16.5" thickBot="1" x14ac:dyDescent="0.3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5.75" x14ac:dyDescent="0.25">
      <c r="A17" s="51" t="s">
        <v>3</v>
      </c>
      <c r="B17" s="52"/>
      <c r="C17" s="6" t="s">
        <v>24</v>
      </c>
      <c r="D17" s="6" t="s">
        <v>24</v>
      </c>
      <c r="E17" s="6" t="s">
        <v>24</v>
      </c>
      <c r="F17" s="6" t="s">
        <v>24</v>
      </c>
      <c r="G17" s="6" t="s">
        <v>24</v>
      </c>
      <c r="H17" s="6" t="s">
        <v>24</v>
      </c>
      <c r="I17" s="6">
        <v>8</v>
      </c>
      <c r="J17" s="6">
        <v>8</v>
      </c>
      <c r="K17" s="6">
        <v>8</v>
      </c>
      <c r="L17" s="6">
        <v>8</v>
      </c>
      <c r="M17" s="6">
        <v>8</v>
      </c>
      <c r="N17" s="6">
        <v>8</v>
      </c>
      <c r="O17" s="6">
        <v>8</v>
      </c>
      <c r="P17" s="6" t="s">
        <v>24</v>
      </c>
      <c r="Q17" s="6" t="s">
        <v>24</v>
      </c>
      <c r="R17" s="6" t="s">
        <v>24</v>
      </c>
      <c r="S17" s="6" t="s">
        <v>24</v>
      </c>
      <c r="T17" s="6" t="s">
        <v>24</v>
      </c>
      <c r="U17" s="6" t="s">
        <v>24</v>
      </c>
      <c r="V17" s="6" t="s">
        <v>24</v>
      </c>
      <c r="W17" s="6" t="s">
        <v>25</v>
      </c>
      <c r="X17" s="6" t="s">
        <v>8</v>
      </c>
      <c r="Y17" s="6" t="s">
        <v>8</v>
      </c>
      <c r="Z17" s="6" t="s">
        <v>8</v>
      </c>
      <c r="AA17" s="6" t="s">
        <v>8</v>
      </c>
      <c r="AB17" s="6" t="s">
        <v>8</v>
      </c>
      <c r="AC17" s="6" t="s">
        <v>8</v>
      </c>
      <c r="AD17" s="6" t="s">
        <v>24</v>
      </c>
      <c r="AE17" s="6" t="s">
        <v>24</v>
      </c>
      <c r="AF17" s="6" t="s">
        <v>24</v>
      </c>
      <c r="AG17" s="6">
        <v>0</v>
      </c>
      <c r="AH17" s="15">
        <v>56</v>
      </c>
    </row>
    <row r="18" spans="1:34" ht="15.75" x14ac:dyDescent="0.25">
      <c r="A18" s="53" t="s">
        <v>10</v>
      </c>
      <c r="B18" s="2" t="s">
        <v>26</v>
      </c>
      <c r="C18" s="44" t="s">
        <v>24</v>
      </c>
      <c r="D18" s="44" t="s">
        <v>24</v>
      </c>
      <c r="E18" s="44" t="s">
        <v>24</v>
      </c>
      <c r="F18" s="44" t="s">
        <v>24</v>
      </c>
      <c r="G18" s="44" t="s">
        <v>24</v>
      </c>
      <c r="H18" s="44" t="s">
        <v>24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/>
      <c r="AH18" s="18">
        <v>0</v>
      </c>
    </row>
    <row r="19" spans="1:34" ht="15.75" x14ac:dyDescent="0.25">
      <c r="A19" s="54"/>
      <c r="B19" s="3" t="s">
        <v>12</v>
      </c>
      <c r="C19" s="19"/>
      <c r="D19" s="20"/>
      <c r="E19" s="20"/>
      <c r="F19" s="20"/>
      <c r="G19" s="20"/>
      <c r="H19" s="20"/>
      <c r="I19" s="20">
        <v>8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  <c r="AH19" s="18">
        <v>8</v>
      </c>
    </row>
    <row r="20" spans="1:34" ht="15.75" x14ac:dyDescent="0.25">
      <c r="A20" s="54"/>
      <c r="B20" s="4" t="s">
        <v>28</v>
      </c>
      <c r="C20" s="37"/>
      <c r="D20" s="38"/>
      <c r="E20" s="38"/>
      <c r="F20" s="38"/>
      <c r="G20" s="38"/>
      <c r="H20" s="38"/>
      <c r="I20" s="38"/>
      <c r="J20" s="38">
        <v>8</v>
      </c>
      <c r="K20" s="38">
        <v>8</v>
      </c>
      <c r="L20" s="38">
        <v>8</v>
      </c>
      <c r="M20" s="38">
        <v>8</v>
      </c>
      <c r="N20" s="38">
        <v>8</v>
      </c>
      <c r="O20" s="38">
        <v>8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9"/>
      <c r="AH20" s="18">
        <v>48</v>
      </c>
    </row>
    <row r="21" spans="1:34" ht="15.75" x14ac:dyDescent="0.25">
      <c r="A21" s="54"/>
      <c r="B21" s="5" t="s">
        <v>13</v>
      </c>
      <c r="C21" s="44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 t="s">
        <v>24</v>
      </c>
      <c r="Q21" s="41" t="s">
        <v>24</v>
      </c>
      <c r="R21" s="41" t="s">
        <v>24</v>
      </c>
      <c r="S21" s="41" t="s">
        <v>24</v>
      </c>
      <c r="T21" s="41" t="s">
        <v>24</v>
      </c>
      <c r="U21" s="41" t="s">
        <v>24</v>
      </c>
      <c r="V21" s="41" t="s">
        <v>24</v>
      </c>
      <c r="W21" s="47" t="s">
        <v>25</v>
      </c>
      <c r="X21" s="41" t="s">
        <v>8</v>
      </c>
      <c r="Y21" s="41" t="s">
        <v>8</v>
      </c>
      <c r="Z21" s="41" t="s">
        <v>8</v>
      </c>
      <c r="AA21" s="41" t="s">
        <v>8</v>
      </c>
      <c r="AB21" s="41" t="s">
        <v>8</v>
      </c>
      <c r="AC21" s="41" t="s">
        <v>8</v>
      </c>
      <c r="AD21" s="41" t="s">
        <v>24</v>
      </c>
      <c r="AE21" s="41" t="s">
        <v>24</v>
      </c>
      <c r="AF21" s="41" t="s">
        <v>24</v>
      </c>
      <c r="AG21" s="42"/>
      <c r="AH21" s="18">
        <v>0</v>
      </c>
    </row>
    <row r="22" spans="1:34" ht="15.75" x14ac:dyDescent="0.25">
      <c r="A22" s="56" t="s">
        <v>14</v>
      </c>
      <c r="B22" s="57"/>
      <c r="C22" s="24"/>
      <c r="D22" s="24"/>
      <c r="E22" s="24"/>
      <c r="F22" s="24"/>
      <c r="G22" s="24"/>
      <c r="H22" s="24"/>
      <c r="I22" s="24">
        <v>241</v>
      </c>
      <c r="J22" s="24">
        <v>185</v>
      </c>
      <c r="K22" s="24">
        <v>146</v>
      </c>
      <c r="L22" s="24">
        <v>242</v>
      </c>
      <c r="M22" s="24">
        <v>245</v>
      </c>
      <c r="N22" s="24">
        <v>83.7</v>
      </c>
      <c r="O22" s="24">
        <v>226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6"/>
      <c r="AH22" s="27">
        <v>1368.7</v>
      </c>
    </row>
    <row r="23" spans="1:34" ht="15.75" x14ac:dyDescent="0.25">
      <c r="A23" s="56" t="s">
        <v>15</v>
      </c>
      <c r="B23" s="57"/>
      <c r="C23" s="24"/>
      <c r="D23" s="24"/>
      <c r="E23" s="24"/>
      <c r="F23" s="24"/>
      <c r="G23" s="24"/>
      <c r="H23" s="24"/>
      <c r="I23" s="24">
        <v>729.38800000000003</v>
      </c>
      <c r="J23" s="24">
        <v>2625.12</v>
      </c>
      <c r="K23" s="24">
        <v>1940.925</v>
      </c>
      <c r="L23" s="24">
        <v>1523.893</v>
      </c>
      <c r="M23" s="24">
        <v>1420.761</v>
      </c>
      <c r="N23" s="24">
        <v>1401</v>
      </c>
      <c r="O23" s="24">
        <v>845.4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6"/>
      <c r="AH23" s="27">
        <v>10486.486999999999</v>
      </c>
    </row>
    <row r="24" spans="1:34" ht="15.75" x14ac:dyDescent="0.25">
      <c r="A24" s="56" t="s">
        <v>16</v>
      </c>
      <c r="B24" s="57"/>
      <c r="C24" s="24"/>
      <c r="D24" s="24"/>
      <c r="E24" s="24"/>
      <c r="F24" s="24"/>
      <c r="G24" s="24"/>
      <c r="H24" s="24"/>
      <c r="I24" s="24">
        <v>6</v>
      </c>
      <c r="J24" s="24">
        <v>8</v>
      </c>
      <c r="K24" s="43">
        <v>9</v>
      </c>
      <c r="L24" s="25">
        <v>7</v>
      </c>
      <c r="M24" s="24">
        <v>7</v>
      </c>
      <c r="N24" s="24">
        <v>7</v>
      </c>
      <c r="O24" s="24">
        <v>4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6"/>
      <c r="AH24" s="27">
        <v>48</v>
      </c>
    </row>
    <row r="25" spans="1:34" ht="15.75" x14ac:dyDescent="0.25">
      <c r="A25" s="56" t="s">
        <v>17</v>
      </c>
      <c r="B25" s="57"/>
      <c r="C25" s="24"/>
      <c r="D25" s="24"/>
      <c r="E25" s="24"/>
      <c r="F25" s="24"/>
      <c r="G25" s="24"/>
      <c r="H25" s="24"/>
      <c r="I25" s="24">
        <v>133833.85999999999</v>
      </c>
      <c r="J25" s="24">
        <v>403866.27</v>
      </c>
      <c r="K25" s="24">
        <v>450325.67</v>
      </c>
      <c r="L25" s="24">
        <v>305622.03000000003</v>
      </c>
      <c r="M25" s="24">
        <v>336055.76</v>
      </c>
      <c r="N25" s="24"/>
      <c r="O25" s="24">
        <v>266283.2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6"/>
      <c r="AH25" s="27">
        <v>1895986.79</v>
      </c>
    </row>
    <row r="26" spans="1:34" ht="15.75" x14ac:dyDescent="0.25">
      <c r="A26" s="59" t="s">
        <v>18</v>
      </c>
      <c r="B26" s="5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9">
        <v>0</v>
      </c>
    </row>
    <row r="27" spans="1:34" ht="15.75" x14ac:dyDescent="0.25">
      <c r="A27" s="59" t="s">
        <v>19</v>
      </c>
      <c r="B27" s="5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9">
        <v>0</v>
      </c>
    </row>
    <row r="28" spans="1:34" ht="16.5" thickBot="1" x14ac:dyDescent="0.3">
      <c r="A28" s="60" t="s">
        <v>20</v>
      </c>
      <c r="B28" s="6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29">
        <v>0</v>
      </c>
    </row>
    <row r="29" spans="1:34" ht="16.5" thickTop="1" x14ac:dyDescent="0.25">
      <c r="A29" s="62" t="s">
        <v>21</v>
      </c>
      <c r="B29" s="62"/>
      <c r="C29" s="32"/>
      <c r="D29" s="32"/>
      <c r="E29" s="32"/>
      <c r="F29" s="32"/>
      <c r="G29" s="32"/>
      <c r="H29" s="32"/>
      <c r="I29" s="32">
        <v>0.31944444444444448</v>
      </c>
      <c r="J29" s="32">
        <v>0.35416666666666669</v>
      </c>
      <c r="K29" s="32">
        <v>0.3576388888888889</v>
      </c>
      <c r="L29" s="32">
        <v>0.35069444444444442</v>
      </c>
      <c r="M29" s="32">
        <v>0.43402777777777773</v>
      </c>
      <c r="N29" s="32"/>
      <c r="O29" s="32">
        <v>0.4201388888888889</v>
      </c>
      <c r="P29" s="32"/>
      <c r="Q29" s="32"/>
      <c r="R29" s="32"/>
      <c r="S29" s="32"/>
      <c r="T29" s="32"/>
      <c r="U29" s="32"/>
      <c r="V29" s="32"/>
      <c r="W29" s="32">
        <v>0.99583333333333324</v>
      </c>
      <c r="X29" s="32"/>
      <c r="Y29" s="32"/>
      <c r="Z29" s="32"/>
      <c r="AA29" s="32"/>
      <c r="AB29" s="32"/>
      <c r="AC29" s="32"/>
      <c r="AD29" s="32">
        <v>2.0833333333333332E-2</v>
      </c>
      <c r="AE29" s="32"/>
      <c r="AF29" s="32"/>
      <c r="AG29" s="32"/>
      <c r="AH29" s="33"/>
    </row>
    <row r="30" spans="1:34" ht="15.75" x14ac:dyDescent="0.25">
      <c r="A30" s="58" t="s">
        <v>22</v>
      </c>
      <c r="B30" s="58"/>
      <c r="C30" s="34"/>
      <c r="D30" s="34"/>
      <c r="E30" s="34"/>
      <c r="F30" s="34"/>
      <c r="G30" s="34"/>
      <c r="H30" s="34"/>
      <c r="I30" s="34">
        <v>0.81597222222222221</v>
      </c>
      <c r="J30" s="34">
        <v>0.71527777777777779</v>
      </c>
      <c r="K30" s="34">
        <v>0.78819444444444453</v>
      </c>
      <c r="L30" s="34">
        <v>0.85416666666666663</v>
      </c>
      <c r="M30" s="34">
        <v>0.73263888888888884</v>
      </c>
      <c r="N30" s="34"/>
      <c r="O30" s="34">
        <v>0.64930555555555558</v>
      </c>
      <c r="P30" s="34"/>
      <c r="Q30" s="34"/>
      <c r="R30" s="34"/>
      <c r="S30" s="34"/>
      <c r="T30" s="34"/>
      <c r="U30" s="34"/>
      <c r="V30" s="34">
        <v>0.90625</v>
      </c>
      <c r="W30" s="34"/>
      <c r="X30" s="34"/>
      <c r="Y30" s="34"/>
      <c r="Z30" s="34"/>
      <c r="AA30" s="34"/>
      <c r="AB30" s="34"/>
      <c r="AC30" s="34">
        <v>0.55208333333333337</v>
      </c>
      <c r="AD30" s="34"/>
      <c r="AE30" s="34"/>
      <c r="AF30" s="34"/>
      <c r="AG30" s="34"/>
      <c r="AH30" s="29">
        <v>6.0138888888888884</v>
      </c>
    </row>
    <row r="31" spans="1:34" ht="16.5" thickBot="1" x14ac:dyDescent="0.3">
      <c r="A31" s="58" t="s">
        <v>23</v>
      </c>
      <c r="B31" s="58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0.49652777777777773</v>
      </c>
      <c r="J31" s="35">
        <v>0.3611111111111111</v>
      </c>
      <c r="K31" s="35">
        <v>0.43055555555555564</v>
      </c>
      <c r="L31" s="35">
        <v>0.50347222222222221</v>
      </c>
      <c r="M31" s="35">
        <v>0.2986111111111111</v>
      </c>
      <c r="N31" s="35">
        <v>0</v>
      </c>
      <c r="O31" s="35">
        <v>0.22916666666666669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0.90625</v>
      </c>
      <c r="W31" s="35">
        <v>-0.99583333333333324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0.55208333333333337</v>
      </c>
      <c r="AD31" s="35">
        <v>-2.0833333333333332E-2</v>
      </c>
      <c r="AE31" s="35">
        <v>0</v>
      </c>
      <c r="AF31" s="35">
        <v>0</v>
      </c>
      <c r="AG31" s="35">
        <v>0</v>
      </c>
      <c r="AH31" s="36">
        <v>2.7611111111111111</v>
      </c>
    </row>
    <row r="32" spans="1:34" ht="16.5" thickBot="1" x14ac:dyDescent="0.3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15.75" x14ac:dyDescent="0.25">
      <c r="A33" s="51" t="s">
        <v>3</v>
      </c>
      <c r="B33" s="52"/>
      <c r="C33" s="6">
        <v>8</v>
      </c>
      <c r="D33" s="6">
        <v>8</v>
      </c>
      <c r="E33" s="6">
        <v>8</v>
      </c>
      <c r="F33" s="6">
        <v>8</v>
      </c>
      <c r="G33" s="6">
        <v>0</v>
      </c>
      <c r="H33" s="6">
        <v>0</v>
      </c>
      <c r="I33" s="6">
        <v>8</v>
      </c>
      <c r="J33" s="6">
        <v>8</v>
      </c>
      <c r="K33" s="6">
        <v>8</v>
      </c>
      <c r="L33" s="6">
        <v>8</v>
      </c>
      <c r="M33" s="6">
        <v>0</v>
      </c>
      <c r="N33" s="6">
        <v>0</v>
      </c>
      <c r="O33" s="6">
        <v>0</v>
      </c>
      <c r="P33" s="6">
        <v>0</v>
      </c>
      <c r="Q33" s="6">
        <v>8</v>
      </c>
      <c r="R33" s="6">
        <v>8</v>
      </c>
      <c r="S33" s="6">
        <v>8</v>
      </c>
      <c r="T33" s="6">
        <v>0</v>
      </c>
      <c r="U33" s="6">
        <v>0</v>
      </c>
      <c r="V33" s="6">
        <v>8</v>
      </c>
      <c r="W33" s="6">
        <v>8</v>
      </c>
      <c r="X33" s="6">
        <v>8</v>
      </c>
      <c r="Y33" s="6">
        <v>8</v>
      </c>
      <c r="Z33" s="6">
        <v>8</v>
      </c>
      <c r="AA33" s="6">
        <v>8</v>
      </c>
      <c r="AB33" s="6">
        <v>0</v>
      </c>
      <c r="AC33" s="6">
        <v>8</v>
      </c>
      <c r="AD33" s="6">
        <v>8</v>
      </c>
      <c r="AE33" s="6">
        <v>8</v>
      </c>
      <c r="AF33" s="6">
        <v>8</v>
      </c>
      <c r="AG33" s="6">
        <v>0</v>
      </c>
      <c r="AH33" s="15">
        <v>168</v>
      </c>
    </row>
    <row r="34" spans="1:34" ht="15.75" x14ac:dyDescent="0.25">
      <c r="A34" s="53" t="s">
        <v>10</v>
      </c>
      <c r="B34" s="12" t="s">
        <v>29</v>
      </c>
      <c r="C34" s="16">
        <v>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7"/>
      <c r="AH34" s="18">
        <v>8</v>
      </c>
    </row>
    <row r="35" spans="1:34" ht="15.75" x14ac:dyDescent="0.25">
      <c r="A35" s="54"/>
      <c r="B35" s="10" t="s">
        <v>13</v>
      </c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>
        <v>8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9"/>
      <c r="AH35" s="18">
        <v>8</v>
      </c>
    </row>
    <row r="36" spans="1:34" ht="15.75" x14ac:dyDescent="0.25">
      <c r="A36" s="54"/>
      <c r="B36" s="13" t="s">
        <v>11</v>
      </c>
      <c r="C36" s="40"/>
      <c r="D36" s="41">
        <v>8</v>
      </c>
      <c r="E36" s="41">
        <v>8</v>
      </c>
      <c r="F36" s="41">
        <v>8</v>
      </c>
      <c r="G36" s="41"/>
      <c r="H36" s="41"/>
      <c r="I36" s="41">
        <v>8</v>
      </c>
      <c r="J36" s="41">
        <v>8</v>
      </c>
      <c r="K36" s="41">
        <v>8</v>
      </c>
      <c r="L36" s="41">
        <v>8</v>
      </c>
      <c r="M36" s="41"/>
      <c r="N36" s="41"/>
      <c r="O36" s="41"/>
      <c r="P36" s="41"/>
      <c r="Q36" s="41">
        <v>8</v>
      </c>
      <c r="R36" s="41">
        <v>8</v>
      </c>
      <c r="S36" s="41"/>
      <c r="T36" s="41"/>
      <c r="U36" s="41"/>
      <c r="V36" s="41"/>
      <c r="W36" s="41"/>
      <c r="X36" s="41">
        <v>8</v>
      </c>
      <c r="Y36" s="41">
        <v>8</v>
      </c>
      <c r="Z36" s="41">
        <v>8</v>
      </c>
      <c r="AA36" s="41">
        <v>8</v>
      </c>
      <c r="AB36" s="41"/>
      <c r="AC36" s="41">
        <v>8</v>
      </c>
      <c r="AD36" s="41"/>
      <c r="AE36" s="41"/>
      <c r="AF36" s="41">
        <v>8</v>
      </c>
      <c r="AG36" s="42"/>
      <c r="AH36" s="18">
        <v>120</v>
      </c>
    </row>
    <row r="37" spans="1:34" ht="15.75" x14ac:dyDescent="0.25">
      <c r="A37" s="54"/>
      <c r="B37" s="13" t="s">
        <v>27</v>
      </c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v>8</v>
      </c>
      <c r="W37" s="41">
        <v>8</v>
      </c>
      <c r="X37" s="41"/>
      <c r="Y37" s="41"/>
      <c r="Z37" s="41"/>
      <c r="AA37" s="41"/>
      <c r="AB37" s="41"/>
      <c r="AC37" s="41"/>
      <c r="AD37" s="41"/>
      <c r="AE37" s="41"/>
      <c r="AF37" s="41"/>
      <c r="AG37" s="42"/>
      <c r="AH37" s="18">
        <v>16</v>
      </c>
    </row>
    <row r="38" spans="1:34" ht="15.75" x14ac:dyDescent="0.25">
      <c r="A38" s="54"/>
      <c r="B38" s="13" t="s">
        <v>28</v>
      </c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>
        <v>8</v>
      </c>
      <c r="AE38" s="41">
        <v>8</v>
      </c>
      <c r="AF38" s="41"/>
      <c r="AG38" s="42"/>
      <c r="AH38" s="18">
        <v>16</v>
      </c>
    </row>
    <row r="39" spans="1:34" ht="15.75" x14ac:dyDescent="0.25">
      <c r="A39" s="55"/>
      <c r="B39" s="11" t="s">
        <v>28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  <c r="AH39" s="18">
        <v>0</v>
      </c>
    </row>
    <row r="40" spans="1:34" ht="15.75" x14ac:dyDescent="0.25">
      <c r="A40" s="56" t="s">
        <v>14</v>
      </c>
      <c r="B40" s="57"/>
      <c r="C40" s="24">
        <v>148</v>
      </c>
      <c r="D40" s="24">
        <v>171</v>
      </c>
      <c r="E40" s="24">
        <v>209</v>
      </c>
      <c r="F40" s="24">
        <v>308</v>
      </c>
      <c r="G40" s="24"/>
      <c r="H40" s="24"/>
      <c r="I40" s="24">
        <v>275</v>
      </c>
      <c r="J40" s="24">
        <v>133</v>
      </c>
      <c r="K40" s="24">
        <v>216</v>
      </c>
      <c r="L40" s="24">
        <v>140</v>
      </c>
      <c r="M40" s="24"/>
      <c r="N40" s="24"/>
      <c r="O40" s="24"/>
      <c r="P40" s="24"/>
      <c r="Q40" s="24">
        <v>384</v>
      </c>
      <c r="R40" s="24">
        <v>179</v>
      </c>
      <c r="S40" s="24">
        <v>204</v>
      </c>
      <c r="T40" s="24"/>
      <c r="U40" s="24"/>
      <c r="V40" s="24">
        <v>320</v>
      </c>
      <c r="W40" s="24">
        <v>266</v>
      </c>
      <c r="X40" s="24">
        <v>215</v>
      </c>
      <c r="Y40" s="24">
        <v>339</v>
      </c>
      <c r="Z40" s="24">
        <v>267</v>
      </c>
      <c r="AA40" s="24">
        <v>210</v>
      </c>
      <c r="AB40" s="24"/>
      <c r="AC40" s="25">
        <v>218</v>
      </c>
      <c r="AD40" s="24">
        <v>242</v>
      </c>
      <c r="AE40" s="24">
        <v>178</v>
      </c>
      <c r="AF40" s="24">
        <v>175</v>
      </c>
      <c r="AG40" s="24"/>
      <c r="AH40" s="29">
        <v>4797</v>
      </c>
    </row>
    <row r="41" spans="1:34" ht="15.75" x14ac:dyDescent="0.25">
      <c r="A41" s="56" t="s">
        <v>15</v>
      </c>
      <c r="B41" s="57"/>
      <c r="C41" s="24">
        <v>1396.22</v>
      </c>
      <c r="D41" s="24">
        <v>1673.4670000000001</v>
      </c>
      <c r="E41" s="24">
        <v>1802.3820000000001</v>
      </c>
      <c r="F41" s="24">
        <v>894.08</v>
      </c>
      <c r="G41" s="24"/>
      <c r="H41" s="24"/>
      <c r="I41" s="24">
        <v>592.73900000000003</v>
      </c>
      <c r="J41" s="24">
        <v>1278.115</v>
      </c>
      <c r="K41" s="24">
        <v>1903.33</v>
      </c>
      <c r="L41" s="24">
        <v>1712.35</v>
      </c>
      <c r="M41" s="24"/>
      <c r="N41" s="24"/>
      <c r="O41" s="24"/>
      <c r="P41" s="24"/>
      <c r="Q41" s="24">
        <v>1305.1320000000001</v>
      </c>
      <c r="R41" s="24">
        <v>2252.38</v>
      </c>
      <c r="S41" s="24">
        <v>1051.05</v>
      </c>
      <c r="T41" s="24"/>
      <c r="U41" s="24"/>
      <c r="V41" s="24">
        <v>2487.9920000000002</v>
      </c>
      <c r="W41" s="24">
        <v>1274.434</v>
      </c>
      <c r="X41" s="24">
        <v>1093.6759999999999</v>
      </c>
      <c r="Y41" s="24">
        <v>2571.06</v>
      </c>
      <c r="Z41" s="24">
        <v>1789.058</v>
      </c>
      <c r="AA41" s="24">
        <v>1368.9749999999999</v>
      </c>
      <c r="AB41" s="24"/>
      <c r="AC41" s="25">
        <v>1157.6969999999999</v>
      </c>
      <c r="AD41" s="24">
        <v>709</v>
      </c>
      <c r="AE41" s="24">
        <v>3255</v>
      </c>
      <c r="AF41" s="24">
        <v>1244</v>
      </c>
      <c r="AG41" s="24"/>
      <c r="AH41" s="29">
        <v>32812.137000000002</v>
      </c>
    </row>
    <row r="42" spans="1:34" ht="15.75" x14ac:dyDescent="0.25">
      <c r="A42" s="56" t="s">
        <v>16</v>
      </c>
      <c r="B42" s="57"/>
      <c r="C42" s="43">
        <v>6</v>
      </c>
      <c r="D42" s="24">
        <v>6</v>
      </c>
      <c r="E42" s="24">
        <v>9</v>
      </c>
      <c r="F42" s="24">
        <v>4</v>
      </c>
      <c r="G42" s="24"/>
      <c r="H42" s="24"/>
      <c r="I42" s="24">
        <v>6</v>
      </c>
      <c r="J42" s="24">
        <v>7</v>
      </c>
      <c r="K42" s="43">
        <v>5</v>
      </c>
      <c r="L42" s="43">
        <v>3</v>
      </c>
      <c r="M42" s="24"/>
      <c r="N42" s="24"/>
      <c r="O42" s="24"/>
      <c r="P42" s="24"/>
      <c r="Q42" s="24">
        <v>11</v>
      </c>
      <c r="R42" s="24">
        <v>8</v>
      </c>
      <c r="S42" s="24">
        <v>6</v>
      </c>
      <c r="T42" s="24"/>
      <c r="U42" s="24"/>
      <c r="V42" s="25">
        <v>3</v>
      </c>
      <c r="W42" s="24">
        <v>9</v>
      </c>
      <c r="X42" s="24">
        <v>9</v>
      </c>
      <c r="Y42" s="24">
        <v>6</v>
      </c>
      <c r="Z42" s="24">
        <v>8</v>
      </c>
      <c r="AA42" s="24">
        <v>9</v>
      </c>
      <c r="AB42" s="24"/>
      <c r="AC42" s="45">
        <v>3</v>
      </c>
      <c r="AD42" s="24">
        <v>11</v>
      </c>
      <c r="AE42" s="24">
        <v>4</v>
      </c>
      <c r="AF42" s="24">
        <v>7</v>
      </c>
      <c r="AG42" s="24"/>
      <c r="AH42" s="29">
        <v>140</v>
      </c>
    </row>
    <row r="43" spans="1:34" ht="15.75" x14ac:dyDescent="0.25">
      <c r="A43" s="56" t="s">
        <v>17</v>
      </c>
      <c r="B43" s="57"/>
      <c r="C43" s="24">
        <v>297044.52</v>
      </c>
      <c r="D43" s="24">
        <v>350743.39</v>
      </c>
      <c r="E43" s="24">
        <v>338912.37</v>
      </c>
      <c r="F43" s="24">
        <v>152041.04999999999</v>
      </c>
      <c r="G43" s="24"/>
      <c r="H43" s="24"/>
      <c r="I43" s="24">
        <v>154942.69</v>
      </c>
      <c r="J43" s="24">
        <v>426059.72</v>
      </c>
      <c r="K43" s="24">
        <v>292888.7</v>
      </c>
      <c r="L43" s="24">
        <v>315077.84000000003</v>
      </c>
      <c r="M43" s="24"/>
      <c r="N43" s="24"/>
      <c r="O43" s="24"/>
      <c r="P43" s="24"/>
      <c r="Q43" s="24">
        <v>252231.86</v>
      </c>
      <c r="R43" s="24">
        <v>438436.4</v>
      </c>
      <c r="S43" s="24">
        <v>238580.71</v>
      </c>
      <c r="T43" s="24"/>
      <c r="U43" s="24"/>
      <c r="V43" s="24">
        <v>367759.59</v>
      </c>
      <c r="W43" s="24">
        <v>306217.14</v>
      </c>
      <c r="X43" s="24">
        <v>295806.76</v>
      </c>
      <c r="Y43" s="24">
        <v>296137.21000000002</v>
      </c>
      <c r="Z43" s="24">
        <v>382264.57</v>
      </c>
      <c r="AA43" s="24">
        <v>486170.06</v>
      </c>
      <c r="AB43" s="24"/>
      <c r="AC43" s="25">
        <v>224674.71</v>
      </c>
      <c r="AD43" s="24" t="s">
        <v>30</v>
      </c>
      <c r="AE43" s="24" t="s">
        <v>31</v>
      </c>
      <c r="AF43" s="24" t="s">
        <v>32</v>
      </c>
      <c r="AG43" s="24"/>
      <c r="AH43" s="29">
        <v>5615989.2899999991</v>
      </c>
    </row>
  </sheetData>
  <mergeCells count="30">
    <mergeCell ref="A43:B43"/>
    <mergeCell ref="A34:A39"/>
    <mergeCell ref="A17:B17"/>
    <mergeCell ref="A18:A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B33"/>
    <mergeCell ref="A40:B40"/>
    <mergeCell ref="A9:B9"/>
    <mergeCell ref="A14:B14"/>
    <mergeCell ref="A15:B15"/>
    <mergeCell ref="A41:B41"/>
    <mergeCell ref="A42:B42"/>
    <mergeCell ref="A10:B10"/>
    <mergeCell ref="A11:B11"/>
    <mergeCell ref="A12:B12"/>
    <mergeCell ref="A13:B13"/>
    <mergeCell ref="A2:B2"/>
    <mergeCell ref="A3:A5"/>
    <mergeCell ref="A6:B6"/>
    <mergeCell ref="A7:B7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kovtunovskij</dc:creator>
  <cp:lastModifiedBy>Sasha</cp:lastModifiedBy>
  <dcterms:created xsi:type="dcterms:W3CDTF">2016-07-13T11:33:38Z</dcterms:created>
  <dcterms:modified xsi:type="dcterms:W3CDTF">2016-07-14T19:51:56Z</dcterms:modified>
</cp:coreProperties>
</file>