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72" windowWidth="16608" windowHeight="799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Лист1!$A$2:$O$2</definedName>
  </definedName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L6" i="1"/>
  <c r="F3" i="1"/>
  <c r="L3" i="1" l="1"/>
  <c r="L9" i="1"/>
  <c r="L5" i="1"/>
  <c r="L8" i="1"/>
  <c r="L4" i="1"/>
  <c r="L7" i="1"/>
  <c r="O9" i="1"/>
  <c r="N4" i="1"/>
  <c r="O5" i="1"/>
  <c r="N8" i="1"/>
  <c r="N3" i="1"/>
  <c r="M3" i="1"/>
  <c r="N5" i="1"/>
  <c r="M7" i="1"/>
  <c r="N9" i="1"/>
  <c r="O6" i="1"/>
  <c r="M4" i="1"/>
  <c r="M9" i="1"/>
  <c r="O7" i="1"/>
  <c r="N6" i="1"/>
  <c r="M5" i="1"/>
  <c r="O3" i="1"/>
  <c r="M8" i="1"/>
  <c r="O8" i="1"/>
  <c r="N7" i="1"/>
  <c r="M6" i="1"/>
  <c r="O4" i="1"/>
</calcChain>
</file>

<file path=xl/sharedStrings.xml><?xml version="1.0" encoding="utf-8"?>
<sst xmlns="http://schemas.openxmlformats.org/spreadsheetml/2006/main" count="70" uniqueCount="19">
  <si>
    <t>База данных</t>
  </si>
  <si>
    <t>Запрос</t>
  </si>
  <si>
    <t>дата</t>
  </si>
  <si>
    <t>код</t>
  </si>
  <si>
    <t xml:space="preserve">наименование </t>
  </si>
  <si>
    <t>страна</t>
  </si>
  <si>
    <t>цена</t>
  </si>
  <si>
    <t>ручка</t>
  </si>
  <si>
    <t>Иран</t>
  </si>
  <si>
    <t>болт</t>
  </si>
  <si>
    <t>Турция</t>
  </si>
  <si>
    <t>кран</t>
  </si>
  <si>
    <t>Китай</t>
  </si>
  <si>
    <t>гайка</t>
  </si>
  <si>
    <t>шайба</t>
  </si>
  <si>
    <t>Корея</t>
  </si>
  <si>
    <t>винт</t>
  </si>
  <si>
    <t>Выбор временного интервала (1-3 месяца)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</si>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</sst>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0" xfId="0" applyNumberFormat="1"/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/>
    </xf>
    <xf numFmtId="17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55" zoomScaleNormal="55" workbookViewId="0">
      <selection activeCell="F3" sqref="F3"/>
    </sheetView>
  </sheetViews>
  <sheetFormatPr defaultRowHeight="15" x14ac:dyDescent="0.25"/>
  <cols>
    <col min="1" max="1" width="10.90625" customWidth="1"/>
    <col min="3" max="3" width="12.54296875" customWidth="1"/>
    <col min="8" max="8" width="20.54296875" style="28" customWidth="1"/>
    <col min="10" max="10" width="12.54296875" customWidth="1"/>
  </cols>
  <sheetData>
    <row r="1" spans="1:15" ht="18.600000000000001" thickBot="1" x14ac:dyDescent="0.3">
      <c r="A1" s="1"/>
      <c r="B1" s="2"/>
      <c r="C1" s="3" t="s">
        <v>0</v>
      </c>
      <c r="D1" s="4"/>
      <c r="E1" s="5"/>
      <c r="F1" s="5"/>
      <c r="G1" s="5"/>
      <c r="H1" s="33">
        <v>42491</v>
      </c>
      <c r="I1" s="33">
        <v>42583</v>
      </c>
      <c r="J1" s="4"/>
      <c r="K1" s="3" t="s">
        <v>1</v>
      </c>
      <c r="L1" s="5"/>
      <c r="M1" s="5"/>
      <c r="N1" s="6"/>
      <c r="O1" s="6"/>
    </row>
    <row r="2" spans="1:15" ht="15.6" thickBot="1" x14ac:dyDescent="0.3">
      <c r="A2" s="7" t="s">
        <v>2</v>
      </c>
      <c r="B2" s="8" t="s">
        <v>3</v>
      </c>
      <c r="C2" s="9" t="s">
        <v>4</v>
      </c>
      <c r="D2" s="10" t="s">
        <v>5</v>
      </c>
      <c r="E2" s="11" t="s">
        <v>6</v>
      </c>
      <c r="F2" s="12" t="s">
        <v>18</v>
      </c>
      <c r="G2" s="12"/>
      <c r="I2" s="23" t="s">
        <v>3</v>
      </c>
      <c r="J2" s="24" t="s">
        <v>4</v>
      </c>
      <c r="K2" s="25" t="s">
        <v>5</v>
      </c>
      <c r="L2" s="26" t="s">
        <v>6</v>
      </c>
      <c r="M2" s="27" t="s">
        <v>6</v>
      </c>
      <c r="N2" s="27" t="s">
        <v>6</v>
      </c>
      <c r="O2" s="27" t="s">
        <v>6</v>
      </c>
    </row>
    <row r="3" spans="1:15" x14ac:dyDescent="0.25">
      <c r="A3" s="13">
        <v>42535</v>
      </c>
      <c r="B3" s="14">
        <v>301</v>
      </c>
      <c r="C3" s="15" t="s">
        <v>7</v>
      </c>
      <c r="D3" s="15" t="s">
        <v>8</v>
      </c>
      <c r="E3" s="16">
        <v>2</v>
      </c>
      <c r="F3" s="17">
        <f>MMULT((COUNTIFS($I$3:$I$9,B3,$J$3:$J$9,C3,$K$3:$K$9,D3)&gt;0)*COUNTIFS($B$3:B3,B3,$C$3:C3,C3,$D$3:D3,D3)*(A3&gt;$H$1:$I$1),{1;-1})</f>
        <v>1</v>
      </c>
      <c r="G3" s="17"/>
      <c r="H3" s="29" t="s">
        <v>17</v>
      </c>
      <c r="I3" s="20">
        <v>301</v>
      </c>
      <c r="J3" s="20" t="s">
        <v>7</v>
      </c>
      <c r="K3" s="20" t="s">
        <v>8</v>
      </c>
      <c r="L3" s="32">
        <f>IFERROR(LOOKUP(,-1/(($B$3:$B$22=$I3)*($C$3:$C$22=$J3)*($D$3:$D$22=$K3)*$F$3:$F$22=COLUMN(A3)),$E$3:$E$22),"")</f>
        <v>2</v>
      </c>
      <c r="M3" s="32">
        <f t="shared" ref="M3:M9" si="0">IFERROR(LOOKUP(,-1/(($B$3:$B$22=$I3)*($C$3:$C$22=$J3)*($D$3:$D$22=$K3)*$F$3:$F$22=COLUMN(B3)),$E$3:$E$22),"")</f>
        <v>2.5</v>
      </c>
      <c r="N3" s="32" t="str">
        <f t="shared" ref="N3:N9" si="1">IFERROR(LOOKUP(,-1/(($B$3:$B$22=$I3)*($C$3:$C$22=$J3)*($D$3:$D$22=$K3)*$F$3:$F$22=COLUMN(C3)),$E$3:$E$22),"")</f>
        <v/>
      </c>
      <c r="O3" s="32" t="str">
        <f t="shared" ref="O3:O9" si="2">IFERROR(LOOKUP(,-1/(($B$3:$B$22=$I3)*($C$3:$C$22=$J3)*($D$3:$D$22=$K3)*$F$3:$F$22=COLUMN(D3)),$E$3:$E$22),"")</f>
        <v/>
      </c>
    </row>
    <row r="4" spans="1:15" x14ac:dyDescent="0.25">
      <c r="A4" s="18">
        <v>42501</v>
      </c>
      <c r="B4" s="19">
        <v>447</v>
      </c>
      <c r="C4" s="20" t="s">
        <v>9</v>
      </c>
      <c r="D4" s="20" t="s">
        <v>10</v>
      </c>
      <c r="E4" s="19">
        <v>2</v>
      </c>
      <c r="F4" s="17">
        <f>MMULT((COUNTIFS($I$3:$I$9,B4,$J$3:$J$9,C4,$K$3:$K$9,D4)&gt;0)*COUNTIFS($B$3:B4,B4,$C$3:C4,C4,$D$3:D4,D4)*(A4&gt;$H$1:$I$1),{1;-1})</f>
        <v>0</v>
      </c>
      <c r="G4" s="21"/>
      <c r="H4" s="30"/>
      <c r="I4" s="20">
        <v>101</v>
      </c>
      <c r="J4" s="20" t="s">
        <v>11</v>
      </c>
      <c r="K4" s="20" t="s">
        <v>12</v>
      </c>
      <c r="L4" s="32">
        <f t="shared" ref="L3:L9" si="3">IFERROR(LOOKUP(,-1/(($B$3:$B$22=$I4)*($C$3:$C$22=$J4)*($D$3:$D$22=$K4)*$F$3:$F$22=COLUMN(A4)),$E$3:$E$22),"")</f>
        <v>3</v>
      </c>
      <c r="M4" s="32" t="str">
        <f t="shared" si="0"/>
        <v/>
      </c>
      <c r="N4" s="32" t="str">
        <f t="shared" si="1"/>
        <v/>
      </c>
      <c r="O4" s="32" t="str">
        <f t="shared" si="2"/>
        <v/>
      </c>
    </row>
    <row r="5" spans="1:15" x14ac:dyDescent="0.25">
      <c r="A5" s="18">
        <v>42500</v>
      </c>
      <c r="B5" s="19">
        <v>101</v>
      </c>
      <c r="C5" s="20" t="s">
        <v>11</v>
      </c>
      <c r="D5" s="20" t="s">
        <v>12</v>
      </c>
      <c r="E5" s="19">
        <v>3</v>
      </c>
      <c r="F5" s="17">
        <f>MMULT((COUNTIFS($I$3:$I$9,B5,$J$3:$J$9,C5,$K$3:$K$9,D5)&gt;0)*COUNTIFS($B$3:B5,B5,$C$3:C5,C5,$D$3:D5,D5)*(A5&gt;$H$1:$I$1),{1;-1})</f>
        <v>1</v>
      </c>
      <c r="G5" s="21"/>
      <c r="H5" s="30"/>
      <c r="I5" s="20">
        <v>565</v>
      </c>
      <c r="J5" s="20" t="s">
        <v>13</v>
      </c>
      <c r="K5" s="20" t="s">
        <v>12</v>
      </c>
      <c r="L5" s="32">
        <f t="shared" si="3"/>
        <v>1</v>
      </c>
      <c r="M5" s="32">
        <f t="shared" si="0"/>
        <v>1.1000000000000001</v>
      </c>
      <c r="N5" s="32" t="str">
        <f t="shared" si="1"/>
        <v/>
      </c>
      <c r="O5" s="32" t="str">
        <f t="shared" si="2"/>
        <v/>
      </c>
    </row>
    <row r="6" spans="1:15" x14ac:dyDescent="0.25">
      <c r="A6" s="18">
        <v>42511</v>
      </c>
      <c r="B6" s="19">
        <v>777</v>
      </c>
      <c r="C6" s="20" t="s">
        <v>14</v>
      </c>
      <c r="D6" s="20" t="s">
        <v>12</v>
      </c>
      <c r="E6" s="19">
        <v>2</v>
      </c>
      <c r="F6" s="17">
        <f>MMULT((COUNTIFS($I$3:$I$9,B6,$J$3:$J$9,C6,$K$3:$K$9,D6)&gt;0)*COUNTIFS($B$3:B6,B6,$C$3:C6,C6,$D$3:D6,D6)*(A6&gt;$H$1:$I$1),{1;-1})</f>
        <v>0</v>
      </c>
      <c r="G6" s="21"/>
      <c r="H6" s="30"/>
      <c r="I6" s="20">
        <v>301</v>
      </c>
      <c r="J6" s="20" t="s">
        <v>7</v>
      </c>
      <c r="K6" s="20" t="s">
        <v>12</v>
      </c>
      <c r="L6" s="32">
        <f t="shared" si="3"/>
        <v>1.5</v>
      </c>
      <c r="M6" s="32" t="str">
        <f t="shared" si="0"/>
        <v/>
      </c>
      <c r="N6" s="32" t="str">
        <f t="shared" si="1"/>
        <v/>
      </c>
      <c r="O6" s="32" t="str">
        <f t="shared" si="2"/>
        <v/>
      </c>
    </row>
    <row r="7" spans="1:15" x14ac:dyDescent="0.25">
      <c r="A7" s="18">
        <v>42562</v>
      </c>
      <c r="B7" s="19">
        <v>565</v>
      </c>
      <c r="C7" s="20" t="s">
        <v>13</v>
      </c>
      <c r="D7" s="20" t="s">
        <v>12</v>
      </c>
      <c r="E7" s="22">
        <v>1</v>
      </c>
      <c r="F7" s="17">
        <f>MMULT((COUNTIFS($I$3:$I$9,B7,$J$3:$J$9,C7,$K$3:$K$9,D7)&gt;0)*COUNTIFS($B$3:B7,B7,$C$3:C7,C7,$D$3:D7,D7)*(A7&gt;$H$1:$I$1),{1;-1})</f>
        <v>1</v>
      </c>
      <c r="G7" s="17"/>
      <c r="H7" s="30"/>
      <c r="I7" s="20">
        <v>111</v>
      </c>
      <c r="J7" s="20" t="s">
        <v>7</v>
      </c>
      <c r="K7" s="20" t="s">
        <v>12</v>
      </c>
      <c r="L7" s="32">
        <f t="shared" si="3"/>
        <v>2</v>
      </c>
      <c r="M7" s="32" t="str">
        <f t="shared" si="0"/>
        <v/>
      </c>
      <c r="N7" s="32" t="str">
        <f t="shared" si="1"/>
        <v/>
      </c>
      <c r="O7" s="32" t="str">
        <f t="shared" si="2"/>
        <v/>
      </c>
    </row>
    <row r="8" spans="1:15" x14ac:dyDescent="0.25">
      <c r="A8" s="18">
        <v>42561</v>
      </c>
      <c r="B8" s="19">
        <v>301</v>
      </c>
      <c r="C8" s="20" t="s">
        <v>7</v>
      </c>
      <c r="D8" s="20" t="s">
        <v>8</v>
      </c>
      <c r="E8" s="22">
        <v>2.5</v>
      </c>
      <c r="F8" s="17">
        <f>MMULT((COUNTIFS($I$3:$I$9,B8,$J$3:$J$9,C8,$K$3:$K$9,D8)&gt;0)*COUNTIFS($B$3:B8,B8,$C$3:C8,C8,$D$3:D8,D8)*(A8&gt;$H$1:$I$1),{1;-1})</f>
        <v>2</v>
      </c>
      <c r="G8" s="17"/>
      <c r="H8" s="30"/>
      <c r="I8" s="20">
        <v>565</v>
      </c>
      <c r="J8" s="20" t="s">
        <v>13</v>
      </c>
      <c r="K8" s="20" t="s">
        <v>8</v>
      </c>
      <c r="L8" s="32">
        <f t="shared" si="3"/>
        <v>3</v>
      </c>
      <c r="M8" s="32">
        <f t="shared" si="0"/>
        <v>3.2</v>
      </c>
      <c r="N8" s="32" t="str">
        <f t="shared" si="1"/>
        <v/>
      </c>
      <c r="O8" s="32" t="str">
        <f t="shared" si="2"/>
        <v/>
      </c>
    </row>
    <row r="9" spans="1:15" ht="15.6" thickBot="1" x14ac:dyDescent="0.3">
      <c r="A9" s="18">
        <v>42512</v>
      </c>
      <c r="B9" s="19">
        <v>111</v>
      </c>
      <c r="C9" s="20" t="s">
        <v>7</v>
      </c>
      <c r="D9" s="20" t="s">
        <v>12</v>
      </c>
      <c r="E9" s="19">
        <v>2</v>
      </c>
      <c r="F9" s="17">
        <f>MMULT((COUNTIFS($I$3:$I$9,B9,$J$3:$J$9,C9,$K$3:$K$9,D9)&gt;0)*COUNTIFS($B$3:B9,B9,$C$3:C9,C9,$D$3:D9,D9)*(A9&gt;$H$1:$I$1),{1;-1})</f>
        <v>1</v>
      </c>
      <c r="G9" s="21"/>
      <c r="H9" s="31"/>
      <c r="I9" s="20">
        <v>111</v>
      </c>
      <c r="J9" s="20" t="s">
        <v>7</v>
      </c>
      <c r="K9" s="20" t="s">
        <v>15</v>
      </c>
      <c r="L9" s="32">
        <f t="shared" si="3"/>
        <v>4</v>
      </c>
      <c r="M9" s="32">
        <f t="shared" si="0"/>
        <v>4</v>
      </c>
      <c r="N9" s="32" t="str">
        <f t="shared" si="1"/>
        <v/>
      </c>
      <c r="O9" s="32" t="str">
        <f t="shared" si="2"/>
        <v/>
      </c>
    </row>
    <row r="10" spans="1:15" x14ac:dyDescent="0.25">
      <c r="A10" s="18">
        <v>42513</v>
      </c>
      <c r="B10" s="19">
        <v>876</v>
      </c>
      <c r="C10" s="20" t="s">
        <v>16</v>
      </c>
      <c r="D10" s="20" t="s">
        <v>15</v>
      </c>
      <c r="E10" s="19">
        <v>4</v>
      </c>
      <c r="F10" s="17">
        <f>MMULT((COUNTIFS($I$3:$I$9,B10,$J$3:$J$9,C10,$K$3:$K$9,D10)&gt;0)*COUNTIFS($B$3:B10,B10,$C$3:C10,C10,$D$3:D10,D10)*(A10&gt;$H$1:$I$1),{1;-1})</f>
        <v>0</v>
      </c>
      <c r="G10" s="21"/>
      <c r="H10"/>
    </row>
    <row r="11" spans="1:15" x14ac:dyDescent="0.25">
      <c r="A11" s="18">
        <v>42501</v>
      </c>
      <c r="B11" s="19">
        <v>565</v>
      </c>
      <c r="C11" s="20" t="s">
        <v>13</v>
      </c>
      <c r="D11" s="20" t="s">
        <v>8</v>
      </c>
      <c r="E11" s="22">
        <v>3</v>
      </c>
      <c r="F11" s="17">
        <f>MMULT((COUNTIFS($I$3:$I$9,B11,$J$3:$J$9,C11,$K$3:$K$9,D11)&gt;0)*COUNTIFS($B$3:B11,B11,$C$3:C11,C11,$D$3:D11,D11)*(A11&gt;$H$1:$I$1),{1;-1})</f>
        <v>1</v>
      </c>
      <c r="G11" s="17"/>
      <c r="H11"/>
    </row>
    <row r="12" spans="1:15" x14ac:dyDescent="0.25">
      <c r="A12" s="18">
        <v>42513</v>
      </c>
      <c r="B12" s="19">
        <v>447</v>
      </c>
      <c r="C12" s="20" t="s">
        <v>9</v>
      </c>
      <c r="D12" s="20" t="s">
        <v>10</v>
      </c>
      <c r="E12" s="19">
        <v>2.2999999999999998</v>
      </c>
      <c r="F12" s="17">
        <f>MMULT((COUNTIFS($I$3:$I$9,B12,$J$3:$J$9,C12,$K$3:$K$9,D12)&gt;0)*COUNTIFS($B$3:B12,B12,$C$3:C12,C12,$D$3:D12,D12)*(A12&gt;$H$1:$I$1),{1;-1})</f>
        <v>0</v>
      </c>
      <c r="G12" s="21"/>
      <c r="H12"/>
    </row>
    <row r="13" spans="1:15" x14ac:dyDescent="0.25">
      <c r="A13" s="18">
        <v>42499</v>
      </c>
      <c r="B13" s="19">
        <v>111</v>
      </c>
      <c r="C13" s="20" t="s">
        <v>7</v>
      </c>
      <c r="D13" s="20" t="s">
        <v>15</v>
      </c>
      <c r="E13" s="19">
        <v>4</v>
      </c>
      <c r="F13" s="17">
        <f>MMULT((COUNTIFS($I$3:$I$9,B13,$J$3:$J$9,C13,$K$3:$K$9,D13)&gt;0)*COUNTIFS($B$3:B13,B13,$C$3:C13,C13,$D$3:D13,D13)*(A13&gt;$H$1:$I$1),{1;-1})</f>
        <v>1</v>
      </c>
      <c r="G13" s="21"/>
      <c r="H13"/>
    </row>
    <row r="14" spans="1:15" x14ac:dyDescent="0.25">
      <c r="A14" s="18">
        <v>42538</v>
      </c>
      <c r="B14" s="19">
        <v>777</v>
      </c>
      <c r="C14" s="20" t="s">
        <v>14</v>
      </c>
      <c r="D14" s="20" t="s">
        <v>12</v>
      </c>
      <c r="E14" s="19">
        <v>2.2000000000000002</v>
      </c>
      <c r="F14" s="17">
        <f>MMULT((COUNTIFS($I$3:$I$9,B14,$J$3:$J$9,C14,$K$3:$K$9,D14)&gt;0)*COUNTIFS($B$3:B14,B14,$C$3:C14,C14,$D$3:D14,D14)*(A14&gt;$H$1:$I$1),{1;-1})</f>
        <v>0</v>
      </c>
      <c r="G14" s="21"/>
      <c r="H14"/>
    </row>
    <row r="15" spans="1:15" x14ac:dyDescent="0.25">
      <c r="A15" s="18">
        <v>42564</v>
      </c>
      <c r="B15" s="19">
        <v>876</v>
      </c>
      <c r="C15" s="20" t="s">
        <v>16</v>
      </c>
      <c r="D15" s="20" t="s">
        <v>15</v>
      </c>
      <c r="E15" s="19">
        <v>4.0999999999999996</v>
      </c>
      <c r="F15" s="17">
        <f>MMULT((COUNTIFS($I$3:$I$9,B15,$J$3:$J$9,C15,$K$3:$K$9,D15)&gt;0)*COUNTIFS($B$3:B15,B15,$C$3:C15,C15,$D$3:D15,D15)*(A15&gt;$H$1:$I$1),{1;-1})</f>
        <v>0</v>
      </c>
      <c r="G15" s="21"/>
      <c r="H15"/>
    </row>
    <row r="16" spans="1:15" x14ac:dyDescent="0.25">
      <c r="A16" s="18">
        <v>42504</v>
      </c>
      <c r="B16" s="19">
        <v>565</v>
      </c>
      <c r="C16" s="20" t="s">
        <v>13</v>
      </c>
      <c r="D16" s="20" t="s">
        <v>8</v>
      </c>
      <c r="E16" s="22">
        <v>3.2</v>
      </c>
      <c r="F16" s="17">
        <f>MMULT((COUNTIFS($I$3:$I$9,B16,$J$3:$J$9,C16,$K$3:$K$9,D16)&gt;0)*COUNTIFS($B$3:B16,B16,$C$3:C16,C16,$D$3:D16,D16)*(A16&gt;$H$1:$I$1),{1;-1})</f>
        <v>2</v>
      </c>
      <c r="G16" s="17"/>
      <c r="H16"/>
    </row>
    <row r="17" spans="1:9" x14ac:dyDescent="0.25">
      <c r="A17" s="18">
        <v>42576</v>
      </c>
      <c r="B17" s="19">
        <v>876</v>
      </c>
      <c r="C17" s="20" t="s">
        <v>16</v>
      </c>
      <c r="D17" s="20" t="s">
        <v>15</v>
      </c>
      <c r="E17" s="19">
        <v>4.5</v>
      </c>
      <c r="F17" s="17">
        <f>MMULT((COUNTIFS($I$3:$I$9,B17,$J$3:$J$9,C17,$K$3:$K$9,D17)&gt;0)*COUNTIFS($B$3:B17,B17,$C$3:C17,C17,$D$3:D17,D17)*(A17&gt;$H$1:$I$1),{1;-1})</f>
        <v>0</v>
      </c>
      <c r="G17" s="21"/>
      <c r="H17"/>
    </row>
    <row r="18" spans="1:9" x14ac:dyDescent="0.25">
      <c r="A18" s="18">
        <v>42532</v>
      </c>
      <c r="B18" s="19">
        <v>777</v>
      </c>
      <c r="C18" s="20" t="s">
        <v>14</v>
      </c>
      <c r="D18" s="20" t="s">
        <v>12</v>
      </c>
      <c r="E18" s="19">
        <v>2.1</v>
      </c>
      <c r="F18" s="17">
        <f>MMULT((COUNTIFS($I$3:$I$9,B18,$J$3:$J$9,C18,$K$3:$K$9,D18)&gt;0)*COUNTIFS($B$3:B18,B18,$C$3:C18,C18,$D$3:D18,D18)*(A18&gt;$H$1:$I$1),{1;-1})</f>
        <v>0</v>
      </c>
      <c r="G18" s="21"/>
      <c r="H18"/>
    </row>
    <row r="19" spans="1:9" x14ac:dyDescent="0.25">
      <c r="A19" s="18">
        <v>42551</v>
      </c>
      <c r="B19" s="19">
        <v>565</v>
      </c>
      <c r="C19" s="20" t="s">
        <v>13</v>
      </c>
      <c r="D19" s="20" t="s">
        <v>12</v>
      </c>
      <c r="E19" s="22">
        <v>1.1000000000000001</v>
      </c>
      <c r="F19" s="17">
        <f>MMULT((COUNTIFS($I$3:$I$9,B19,$J$3:$J$9,C19,$K$3:$K$9,D19)&gt;0)*COUNTIFS($B$3:B19,B19,$C$3:C19,C19,$D$3:D19,D19)*(A19&gt;$H$1:$I$1),{1;-1})</f>
        <v>2</v>
      </c>
      <c r="G19" s="17"/>
      <c r="H19"/>
      <c r="I19" s="6"/>
    </row>
    <row r="20" spans="1:9" x14ac:dyDescent="0.25">
      <c r="A20" s="18">
        <v>42568</v>
      </c>
      <c r="B20" s="19">
        <v>111</v>
      </c>
      <c r="C20" s="20" t="s">
        <v>7</v>
      </c>
      <c r="D20" s="20" t="s">
        <v>15</v>
      </c>
      <c r="E20" s="19">
        <v>4</v>
      </c>
      <c r="F20" s="17">
        <f>MMULT((COUNTIFS($I$3:$I$9,B20,$J$3:$J$9,C20,$K$3:$K$9,D20)&gt;0)*COUNTIFS($B$3:B20,B20,$C$3:C20,C20,$D$3:D20,D20)*(A20&gt;$H$1:$I$1),{1;-1})</f>
        <v>2</v>
      </c>
      <c r="G20" s="21"/>
      <c r="H20"/>
      <c r="I20" s="6"/>
    </row>
    <row r="21" spans="1:9" x14ac:dyDescent="0.25">
      <c r="A21" s="18">
        <v>42509</v>
      </c>
      <c r="B21" s="19">
        <v>447</v>
      </c>
      <c r="C21" s="20" t="s">
        <v>9</v>
      </c>
      <c r="D21" s="20" t="s">
        <v>12</v>
      </c>
      <c r="E21" s="19">
        <v>1.2</v>
      </c>
      <c r="F21" s="17">
        <f>MMULT((COUNTIFS($I$3:$I$9,B21,$J$3:$J$9,C21,$K$3:$K$9,D21)&gt;0)*COUNTIFS($B$3:B21,B21,$C$3:C21,C21,$D$3:D21,D21)*(A21&gt;$H$1:$I$1),{1;-1})</f>
        <v>0</v>
      </c>
      <c r="G21" s="21"/>
      <c r="H21"/>
      <c r="I21" s="6"/>
    </row>
    <row r="22" spans="1:9" x14ac:dyDescent="0.25">
      <c r="A22" s="18">
        <v>42512</v>
      </c>
      <c r="B22" s="19">
        <v>301</v>
      </c>
      <c r="C22" s="20" t="s">
        <v>7</v>
      </c>
      <c r="D22" s="20" t="s">
        <v>12</v>
      </c>
      <c r="E22" s="22">
        <v>1.5</v>
      </c>
      <c r="F22" s="17">
        <f>MMULT((COUNTIFS($I$3:$I$9,B22,$J$3:$J$9,C22,$K$3:$K$9,D22)&gt;0)*COUNTIFS($B$3:B22,B22,$C$3:C22,C22,$D$3:D22,D22)*(A22&gt;$H$1:$I$1),{1;-1})</f>
        <v>1</v>
      </c>
      <c r="G22" s="17"/>
      <c r="H22"/>
      <c r="I22" s="6"/>
    </row>
    <row r="23" spans="1:9" x14ac:dyDescent="0.25">
      <c r="A23" s="1"/>
      <c r="B23" s="2"/>
      <c r="C23" s="4"/>
      <c r="D23" s="4"/>
      <c r="E23" s="5"/>
      <c r="F23" s="5"/>
      <c r="G23" s="5"/>
      <c r="H23"/>
      <c r="I23" s="6"/>
    </row>
    <row r="24" spans="1:9" x14ac:dyDescent="0.25">
      <c r="H24"/>
    </row>
    <row r="25" spans="1:9" x14ac:dyDescent="0.25">
      <c r="H25"/>
    </row>
    <row r="26" spans="1:9" x14ac:dyDescent="0.25">
      <c r="H26"/>
    </row>
    <row r="27" spans="1:9" x14ac:dyDescent="0.25">
      <c r="H27"/>
    </row>
    <row r="28" spans="1:9" x14ac:dyDescent="0.25">
      <c r="H28"/>
    </row>
    <row r="29" spans="1:9" x14ac:dyDescent="0.25">
      <c r="H29"/>
    </row>
    <row r="30" spans="1:9" x14ac:dyDescent="0.25">
      <c r="H30"/>
    </row>
    <row r="31" spans="1:9" x14ac:dyDescent="0.25">
      <c r="H31"/>
    </row>
    <row r="32" spans="1:9" x14ac:dyDescent="0.25">
      <c r="H32"/>
    </row>
    <row r="33" spans="8:8" x14ac:dyDescent="0.25">
      <c r="H33"/>
    </row>
    <row r="34" spans="8:8" x14ac:dyDescent="0.25">
      <c r="H34"/>
    </row>
    <row r="35" spans="8:8" x14ac:dyDescent="0.25">
      <c r="H35"/>
    </row>
    <row r="36" spans="8:8" x14ac:dyDescent="0.25">
      <c r="H36"/>
    </row>
    <row r="37" spans="8:8" x14ac:dyDescent="0.25">
      <c r="H37"/>
    </row>
    <row r="38" spans="8:8" x14ac:dyDescent="0.25">
      <c r="H38"/>
    </row>
    <row r="39" spans="8:8" x14ac:dyDescent="0.25">
      <c r="H39"/>
    </row>
    <row r="40" spans="8:8" x14ac:dyDescent="0.25">
      <c r="H40"/>
    </row>
    <row r="41" spans="8:8" x14ac:dyDescent="0.25">
      <c r="H41"/>
    </row>
    <row r="42" spans="8:8" x14ac:dyDescent="0.25">
      <c r="H42"/>
    </row>
    <row r="43" spans="8:8" x14ac:dyDescent="0.25">
      <c r="H43"/>
    </row>
    <row r="44" spans="8:8" x14ac:dyDescent="0.25">
      <c r="H44"/>
    </row>
    <row r="45" spans="8:8" x14ac:dyDescent="0.25">
      <c r="H45"/>
    </row>
    <row r="46" spans="8:8" x14ac:dyDescent="0.25">
      <c r="H46"/>
    </row>
    <row r="47" spans="8:8" x14ac:dyDescent="0.25">
      <c r="H47"/>
    </row>
    <row r="48" spans="8:8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  <row r="76" spans="8:8" x14ac:dyDescent="0.25">
      <c r="H76"/>
    </row>
    <row r="77" spans="8:8" x14ac:dyDescent="0.25">
      <c r="H77"/>
    </row>
    <row r="78" spans="8:8" x14ac:dyDescent="0.25">
      <c r="H78"/>
    </row>
    <row r="79" spans="8:8" x14ac:dyDescent="0.25">
      <c r="H79"/>
    </row>
    <row r="80" spans="8:8" x14ac:dyDescent="0.25">
      <c r="H80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x14ac:dyDescent="0.25">
      <c r="H89"/>
    </row>
    <row r="90" spans="8:8" x14ac:dyDescent="0.25">
      <c r="H90"/>
    </row>
    <row r="91" spans="8:8" x14ac:dyDescent="0.25">
      <c r="H91"/>
    </row>
  </sheetData>
  <autoFilter ref="A2:O2"/>
  <mergeCells count="1">
    <mergeCell ref="H3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1</cp:lastModifiedBy>
  <dcterms:created xsi:type="dcterms:W3CDTF">2016-07-14T20:17:29Z</dcterms:created>
  <dcterms:modified xsi:type="dcterms:W3CDTF">2016-07-15T00:04:32Z</dcterms:modified>
</cp:coreProperties>
</file>