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75" windowWidth="20235" windowHeight="7995"/>
  </bookViews>
  <sheets>
    <sheet name="Лист1" sheetId="1" r:id="rId1"/>
    <sheet name="Лист2" sheetId="2" r:id="rId2"/>
    <sheet name="Лист3" sheetId="3" r:id="rId3"/>
  </sheets>
  <definedNames>
    <definedName name="Диап">Лист1!$A$2:INDEX(Лист1!$E:$E,COUNTA(Лист1!$A:$A)+1-COUNTA(Лист1!$A$1))</definedName>
  </definedNames>
  <calcPr calcId="144525"/>
</workbook>
</file>

<file path=xl/calcChain.xml><?xml version="1.0" encoding="utf-8"?>
<calcChain xmlns="http://schemas.openxmlformats.org/spreadsheetml/2006/main">
  <c r="K4" i="1" l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L3" i="1"/>
  <c r="M3" i="1"/>
  <c r="N3" i="1"/>
  <c r="K3" i="1"/>
  <c r="A4" i="2"/>
  <c r="A5" i="2" s="1"/>
  <c r="A6" i="2" s="1"/>
  <c r="A7" i="2" s="1"/>
  <c r="A8" i="2" s="1"/>
  <c r="A9" i="2" s="1"/>
  <c r="A10" i="2" s="1"/>
  <c r="A11" i="2" s="1"/>
  <c r="A12" i="2" s="1"/>
  <c r="A3" i="2"/>
  <c r="A2" i="2"/>
  <c r="K1" i="1"/>
</calcChain>
</file>

<file path=xl/sharedStrings.xml><?xml version="1.0" encoding="utf-8"?>
<sst xmlns="http://schemas.openxmlformats.org/spreadsheetml/2006/main" count="86" uniqueCount="17">
  <si>
    <t>База данных</t>
  </si>
  <si>
    <t>Запрос</t>
  </si>
  <si>
    <t>дата</t>
  </si>
  <si>
    <t>код</t>
  </si>
  <si>
    <t xml:space="preserve">наименование </t>
  </si>
  <si>
    <t>страна</t>
  </si>
  <si>
    <t>цена</t>
  </si>
  <si>
    <t>ручка</t>
  </si>
  <si>
    <t>Иран</t>
  </si>
  <si>
    <t>болт</t>
  </si>
  <si>
    <t>Турция</t>
  </si>
  <si>
    <t>кран</t>
  </si>
  <si>
    <t>Китай</t>
  </si>
  <si>
    <t>гайка</t>
  </si>
  <si>
    <t>шайба</t>
  </si>
  <si>
    <t>Корея</t>
  </si>
  <si>
    <t>винт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</si>
</sst>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m"/>
  </numFmts>
  <fonts count="2" x14ac:knownFonts="1">
    <font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0" xfId="0" applyNumberFormat="1" applyFill="1" applyAlignment="1">
      <alignment horizontal="center"/>
    </xf>
    <xf numFmtId="49" fontId="0" fillId="0" borderId="0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8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5"/>
  <sheetViews>
    <sheetView tabSelected="1" zoomScale="90" zoomScaleNormal="90" workbookViewId="0">
      <selection activeCell="G19" sqref="G19"/>
    </sheetView>
  </sheetViews>
  <sheetFormatPr defaultRowHeight="15" x14ac:dyDescent="0.2"/>
  <cols>
    <col min="1" max="1" width="10.88671875" customWidth="1"/>
    <col min="3" max="3" width="12.5546875" customWidth="1"/>
    <col min="7" max="7" width="10.44140625" customWidth="1"/>
    <col min="9" max="9" width="17.33203125" customWidth="1"/>
    <col min="11" max="11" width="7" customWidth="1"/>
    <col min="12" max="12" width="6.5546875" customWidth="1"/>
    <col min="13" max="13" width="6.6640625" customWidth="1"/>
    <col min="14" max="14" width="6.5546875" customWidth="1"/>
  </cols>
  <sheetData>
    <row r="1" spans="1:15" ht="19.5" thickBot="1" x14ac:dyDescent="0.25">
      <c r="A1" s="1"/>
      <c r="B1" s="2"/>
      <c r="C1" s="3" t="s">
        <v>0</v>
      </c>
      <c r="D1" s="4"/>
      <c r="E1" s="5"/>
      <c r="F1" s="5"/>
      <c r="G1" s="6"/>
      <c r="H1" s="4"/>
      <c r="I1" s="4"/>
      <c r="J1" s="3" t="s">
        <v>1</v>
      </c>
      <c r="K1" s="24">
        <f>COLUMNS($K:K)</f>
        <v>1</v>
      </c>
      <c r="L1" s="5"/>
      <c r="M1" s="7"/>
      <c r="N1" s="7"/>
    </row>
    <row r="2" spans="1:15" ht="15.75" thickBot="1" x14ac:dyDescent="0.25">
      <c r="A2" s="8" t="s">
        <v>2</v>
      </c>
      <c r="B2" s="9" t="s">
        <v>3</v>
      </c>
      <c r="C2" s="10" t="s">
        <v>4</v>
      </c>
      <c r="D2" s="11" t="s">
        <v>5</v>
      </c>
      <c r="E2" s="12" t="s">
        <v>6</v>
      </c>
      <c r="F2" s="13"/>
      <c r="G2" s="6"/>
      <c r="H2" s="26" t="s">
        <v>3</v>
      </c>
      <c r="I2" s="27" t="s">
        <v>4</v>
      </c>
      <c r="J2" s="28" t="s">
        <v>5</v>
      </c>
      <c r="K2" s="29" t="s">
        <v>6</v>
      </c>
      <c r="L2" s="30" t="s">
        <v>6</v>
      </c>
      <c r="M2" s="30" t="s">
        <v>6</v>
      </c>
      <c r="N2" s="30" t="s">
        <v>6</v>
      </c>
    </row>
    <row r="3" spans="1:15" x14ac:dyDescent="0.2">
      <c r="A3" s="14">
        <v>42535</v>
      </c>
      <c r="B3" s="15">
        <v>301</v>
      </c>
      <c r="C3" s="16" t="s">
        <v>7</v>
      </c>
      <c r="D3" s="16" t="s">
        <v>8</v>
      </c>
      <c r="E3" s="17">
        <v>2</v>
      </c>
      <c r="F3" s="18"/>
      <c r="G3" s="31">
        <v>42491</v>
      </c>
      <c r="H3" s="15">
        <v>55</v>
      </c>
      <c r="I3" s="16" t="s">
        <v>9</v>
      </c>
      <c r="J3" s="16" t="s">
        <v>12</v>
      </c>
      <c r="K3" s="17">
        <f>IFERROR(_xlfn.AGGREGATE(15,6,$E$3:$E$25/($B$3:$B$25=$H3)/($C$3:$C$25=$I3)/($D$3:$D$25=$J3)/(MONTH($A$3:$A$25)&gt;=MONTH($G$3))/(MONTH($A$3:$A$25)&lt;=MONTH($G$4)),COLUMNS($K:K)),"")</f>
        <v>1.2</v>
      </c>
      <c r="L3" s="17" t="str">
        <f>IFERROR(_xlfn.AGGREGATE(15,6,$E$3:$E$25/($B$3:$B$25=$H3)/($C$3:$C$25=$I3)/($D$3:$D$25=$J3)/(MONTH($A$3:$A$25)&gt;=MONTH($G$3))/(MONTH($A$3:$A$25)&lt;=MONTH($G$4)),COLUMNS($K:L)),"")</f>
        <v/>
      </c>
      <c r="M3" s="17" t="str">
        <f>IFERROR(_xlfn.AGGREGATE(15,6,$E$3:$E$25/($B$3:$B$25=$H3)/($C$3:$C$25=$I3)/($D$3:$D$25=$J3)/(MONTH($A$3:$A$25)&gt;=MONTH($G$3))/(MONTH($A$3:$A$25)&lt;=MONTH($G$4)),COLUMNS($K:M)),"")</f>
        <v/>
      </c>
      <c r="N3" s="17" t="str">
        <f>IFERROR(_xlfn.AGGREGATE(15,6,$E$3:$E$25/($B$3:$B$25=$H3)/($C$3:$C$25=$I3)/($D$3:$D$25=$J3)/(MONTH($A$3:$A$25)&gt;=MONTH($G$3))/(MONTH($A$3:$A$25)&lt;=MONTH($G$4)),COLUMNS($K:N)),"")</f>
        <v/>
      </c>
      <c r="O3" s="32"/>
    </row>
    <row r="4" spans="1:15" x14ac:dyDescent="0.2">
      <c r="A4" s="19">
        <v>42501</v>
      </c>
      <c r="B4" s="20">
        <v>447</v>
      </c>
      <c r="C4" s="21" t="s">
        <v>9</v>
      </c>
      <c r="D4" s="21" t="s">
        <v>10</v>
      </c>
      <c r="E4" s="20">
        <v>2</v>
      </c>
      <c r="F4" s="22"/>
      <c r="G4" s="31">
        <v>42522</v>
      </c>
      <c r="H4" s="20">
        <v>66</v>
      </c>
      <c r="I4" s="21" t="s">
        <v>7</v>
      </c>
      <c r="J4" s="21" t="s">
        <v>12</v>
      </c>
      <c r="K4" s="17">
        <f>IFERROR(_xlfn.AGGREGATE(15,6,$E$3:$E$25/($B$3:$B$25=$H4)/($C$3:$C$25=$I4)/($D$3:$D$25=$J4)/(MONTH($A$3:$A$25)&gt;=MONTH($G$3))/(MONTH($A$3:$A$25)&lt;=MONTH($G$4)),COLUMNS($K:K)),"")</f>
        <v>1.5</v>
      </c>
      <c r="L4" s="17" t="str">
        <f>IFERROR(_xlfn.AGGREGATE(15,6,$E$3:$E$25/($B$3:$B$25=$H4)/($C$3:$C$25=$I4)/($D$3:$D$25=$J4)/(MONTH($A$3:$A$25)&gt;=MONTH($G$3))/(MONTH($A$3:$A$25)&lt;=MONTH($G$4)),COLUMNS($K:L)),"")</f>
        <v/>
      </c>
      <c r="M4" s="17" t="str">
        <f>IFERROR(_xlfn.AGGREGATE(15,6,$E$3:$E$25/($B$3:$B$25=$H4)/($C$3:$C$25=$I4)/($D$3:$D$25=$J4)/(MONTH($A$3:$A$25)&gt;=MONTH($G$3))/(MONTH($A$3:$A$25)&lt;=MONTH($G$4)),COLUMNS($K:M)),"")</f>
        <v/>
      </c>
      <c r="N4" s="17" t="str">
        <f>IFERROR(_xlfn.AGGREGATE(15,6,$E$3:$E$25/($B$3:$B$25=$H4)/($C$3:$C$25=$I4)/($D$3:$D$25=$J4)/(MONTH($A$3:$A$25)&gt;=MONTH($G$3))/(MONTH($A$3:$A$25)&lt;=MONTH($G$4)),COLUMNS($K:N)),"")</f>
        <v/>
      </c>
      <c r="O4" s="32"/>
    </row>
    <row r="5" spans="1:15" x14ac:dyDescent="0.2">
      <c r="A5" s="19">
        <v>42500</v>
      </c>
      <c r="B5" s="20">
        <v>101</v>
      </c>
      <c r="C5" s="21" t="s">
        <v>11</v>
      </c>
      <c r="D5" s="21" t="s">
        <v>12</v>
      </c>
      <c r="E5" s="20">
        <v>3</v>
      </c>
      <c r="F5" s="22"/>
      <c r="G5" s="25"/>
      <c r="H5" s="20">
        <v>101</v>
      </c>
      <c r="I5" s="21" t="s">
        <v>11</v>
      </c>
      <c r="J5" s="21" t="s">
        <v>12</v>
      </c>
      <c r="K5" s="17">
        <f>IFERROR(_xlfn.AGGREGATE(15,6,$E$3:$E$25/($B$3:$B$25=$H5)/($C$3:$C$25=$I5)/($D$3:$D$25=$J5)/(MONTH($A$3:$A$25)&gt;=MONTH($G$3))/(MONTH($A$3:$A$25)&lt;=MONTH($G$4)),COLUMNS($K:K)),"")</f>
        <v>3</v>
      </c>
      <c r="L5" s="17" t="str">
        <f>IFERROR(_xlfn.AGGREGATE(15,6,$E$3:$E$25/($B$3:$B$25=$H5)/($C$3:$C$25=$I5)/($D$3:$D$25=$J5)/(MONTH($A$3:$A$25)&gt;=MONTH($G$3))/(MONTH($A$3:$A$25)&lt;=MONTH($G$4)),COLUMNS($K:L)),"")</f>
        <v/>
      </c>
      <c r="M5" s="17" t="str">
        <f>IFERROR(_xlfn.AGGREGATE(15,6,$E$3:$E$25/($B$3:$B$25=$H5)/($C$3:$C$25=$I5)/($D$3:$D$25=$J5)/(MONTH($A$3:$A$25)&gt;=MONTH($G$3))/(MONTH($A$3:$A$25)&lt;=MONTH($G$4)),COLUMNS($K:M)),"")</f>
        <v/>
      </c>
      <c r="N5" s="17" t="str">
        <f>IFERROR(_xlfn.AGGREGATE(15,6,$E$3:$E$25/($B$3:$B$25=$H5)/($C$3:$C$25=$I5)/($D$3:$D$25=$J5)/(MONTH($A$3:$A$25)&gt;=MONTH($G$3))/(MONTH($A$3:$A$25)&lt;=MONTH($G$4)),COLUMNS($K:N)),"")</f>
        <v/>
      </c>
    </row>
    <row r="6" spans="1:15" x14ac:dyDescent="0.2">
      <c r="A6" s="19">
        <v>42511</v>
      </c>
      <c r="B6" s="20">
        <v>777</v>
      </c>
      <c r="C6" s="21" t="s">
        <v>14</v>
      </c>
      <c r="D6" s="21" t="s">
        <v>12</v>
      </c>
      <c r="E6" s="20">
        <v>2</v>
      </c>
      <c r="F6" s="22"/>
      <c r="G6" s="25"/>
      <c r="H6" s="20">
        <v>111</v>
      </c>
      <c r="I6" s="21" t="s">
        <v>7</v>
      </c>
      <c r="J6" s="21" t="s">
        <v>12</v>
      </c>
      <c r="K6" s="17">
        <f>IFERROR(_xlfn.AGGREGATE(15,6,$E$3:$E$25/($B$3:$B$25=$H6)/($C$3:$C$25=$I6)/($D$3:$D$25=$J6)/(MONTH($A$3:$A$25)&gt;=MONTH($G$3))/(MONTH($A$3:$A$25)&lt;=MONTH($G$4)),COLUMNS($K:K)),"")</f>
        <v>2</v>
      </c>
      <c r="L6" s="17" t="str">
        <f>IFERROR(_xlfn.AGGREGATE(15,6,$E$3:$E$25/($B$3:$B$25=$H6)/($C$3:$C$25=$I6)/($D$3:$D$25=$J6)/(MONTH($A$3:$A$25)&gt;=MONTH($G$3))/(MONTH($A$3:$A$25)&lt;=MONTH($G$4)),COLUMNS($K:L)),"")</f>
        <v/>
      </c>
      <c r="M6" s="17" t="str">
        <f>IFERROR(_xlfn.AGGREGATE(15,6,$E$3:$E$25/($B$3:$B$25=$H6)/($C$3:$C$25=$I6)/($D$3:$D$25=$J6)/(MONTH($A$3:$A$25)&gt;=MONTH($G$3))/(MONTH($A$3:$A$25)&lt;=MONTH($G$4)),COLUMNS($K:M)),"")</f>
        <v/>
      </c>
      <c r="N6" s="17" t="str">
        <f>IFERROR(_xlfn.AGGREGATE(15,6,$E$3:$E$25/($B$3:$B$25=$H6)/($C$3:$C$25=$I6)/($D$3:$D$25=$J6)/(MONTH($A$3:$A$25)&gt;=MONTH($G$3))/(MONTH($A$3:$A$25)&lt;=MONTH($G$4)),COLUMNS($K:N)),"")</f>
        <v/>
      </c>
    </row>
    <row r="7" spans="1:15" x14ac:dyDescent="0.2">
      <c r="A7" s="19">
        <v>42562</v>
      </c>
      <c r="B7" s="20">
        <v>565</v>
      </c>
      <c r="C7" s="21" t="s">
        <v>13</v>
      </c>
      <c r="D7" s="21" t="s">
        <v>12</v>
      </c>
      <c r="E7" s="23">
        <v>1</v>
      </c>
      <c r="F7" s="18"/>
      <c r="G7" s="25"/>
      <c r="H7" s="20">
        <v>111</v>
      </c>
      <c r="I7" s="21" t="s">
        <v>7</v>
      </c>
      <c r="J7" s="21" t="s">
        <v>15</v>
      </c>
      <c r="K7" s="17">
        <f>IFERROR(_xlfn.AGGREGATE(15,6,$E$3:$E$25/($B$3:$B$25=$H7)/($C$3:$C$25=$I7)/($D$3:$D$25=$J7)/(MONTH($A$3:$A$25)&gt;=MONTH($G$3))/(MONTH($A$3:$A$25)&lt;=MONTH($G$4)),COLUMNS($K:K)),"")</f>
        <v>4</v>
      </c>
      <c r="L7" s="17" t="str">
        <f>IFERROR(_xlfn.AGGREGATE(15,6,$E$3:$E$25/($B$3:$B$25=$H7)/($C$3:$C$25=$I7)/($D$3:$D$25=$J7)/(MONTH($A$3:$A$25)&gt;=MONTH($G$3))/(MONTH($A$3:$A$25)&lt;=MONTH($G$4)),COLUMNS($K:L)),"")</f>
        <v/>
      </c>
      <c r="M7" s="17" t="str">
        <f>IFERROR(_xlfn.AGGREGATE(15,6,$E$3:$E$25/($B$3:$B$25=$H7)/($C$3:$C$25=$I7)/($D$3:$D$25=$J7)/(MONTH($A$3:$A$25)&gt;=MONTH($G$3))/(MONTH($A$3:$A$25)&lt;=MONTH($G$4)),COLUMNS($K:M)),"")</f>
        <v/>
      </c>
      <c r="N7" s="17" t="str">
        <f>IFERROR(_xlfn.AGGREGATE(15,6,$E$3:$E$25/($B$3:$B$25=$H7)/($C$3:$C$25=$I7)/($D$3:$D$25=$J7)/(MONTH($A$3:$A$25)&gt;=MONTH($G$3))/(MONTH($A$3:$A$25)&lt;=MONTH($G$4)),COLUMNS($K:N)),"")</f>
        <v/>
      </c>
    </row>
    <row r="8" spans="1:15" x14ac:dyDescent="0.2">
      <c r="A8" s="19">
        <v>42561</v>
      </c>
      <c r="B8" s="20">
        <v>301</v>
      </c>
      <c r="C8" s="21" t="s">
        <v>7</v>
      </c>
      <c r="D8" s="21" t="s">
        <v>8</v>
      </c>
      <c r="E8" s="23">
        <v>2.5</v>
      </c>
      <c r="F8" s="18"/>
      <c r="G8" s="25"/>
      <c r="H8" s="20">
        <v>301</v>
      </c>
      <c r="I8" s="21" t="s">
        <v>7</v>
      </c>
      <c r="J8" s="21" t="s">
        <v>8</v>
      </c>
      <c r="K8" s="17">
        <f>IFERROR(_xlfn.AGGREGATE(15,6,$E$3:$E$25/($B$3:$B$25=$H8)/($C$3:$C$25=$I8)/($D$3:$D$25=$J8)/(MONTH($A$3:$A$25)&gt;=MONTH($G$3))/(MONTH($A$3:$A$25)&lt;=MONTH($G$4)),COLUMNS($K:K)),"")</f>
        <v>2</v>
      </c>
      <c r="L8" s="17" t="str">
        <f>IFERROR(_xlfn.AGGREGATE(15,6,$E$3:$E$25/($B$3:$B$25=$H8)/($C$3:$C$25=$I8)/($D$3:$D$25=$J8)/(MONTH($A$3:$A$25)&gt;=MONTH($G$3))/(MONTH($A$3:$A$25)&lt;=MONTH($G$4)),COLUMNS($K:L)),"")</f>
        <v/>
      </c>
      <c r="M8" s="17" t="str">
        <f>IFERROR(_xlfn.AGGREGATE(15,6,$E$3:$E$25/($B$3:$B$25=$H8)/($C$3:$C$25=$I8)/($D$3:$D$25=$J8)/(MONTH($A$3:$A$25)&gt;=MONTH($G$3))/(MONTH($A$3:$A$25)&lt;=MONTH($G$4)),COLUMNS($K:M)),"")</f>
        <v/>
      </c>
      <c r="N8" s="17" t="str">
        <f>IFERROR(_xlfn.AGGREGATE(15,6,$E$3:$E$25/($B$3:$B$25=$H8)/($C$3:$C$25=$I8)/($D$3:$D$25=$J8)/(MONTH($A$3:$A$25)&gt;=MONTH($G$3))/(MONTH($A$3:$A$25)&lt;=MONTH($G$4)),COLUMNS($K:N)),"")</f>
        <v/>
      </c>
    </row>
    <row r="9" spans="1:15" x14ac:dyDescent="0.2">
      <c r="A9" s="19">
        <v>42512</v>
      </c>
      <c r="B9" s="20">
        <v>111</v>
      </c>
      <c r="C9" s="21" t="s">
        <v>7</v>
      </c>
      <c r="D9" s="21" t="s">
        <v>12</v>
      </c>
      <c r="E9" s="20">
        <v>2</v>
      </c>
      <c r="F9" s="22"/>
      <c r="G9" s="25"/>
      <c r="H9" s="20">
        <v>301</v>
      </c>
      <c r="I9" s="21" t="s">
        <v>7</v>
      </c>
      <c r="J9" s="21" t="s">
        <v>12</v>
      </c>
      <c r="K9" s="17">
        <f>IFERROR(_xlfn.AGGREGATE(15,6,$E$3:$E$25/($B$3:$B$25=$H9)/($C$3:$C$25=$I9)/($D$3:$D$25=$J9)/(MONTH($A$3:$A$25)&gt;=MONTH($G$3))/(MONTH($A$3:$A$25)&lt;=MONTH($G$4)),COLUMNS($K:K)),"")</f>
        <v>1.5</v>
      </c>
      <c r="L9" s="17" t="str">
        <f>IFERROR(_xlfn.AGGREGATE(15,6,$E$3:$E$25/($B$3:$B$25=$H9)/($C$3:$C$25=$I9)/($D$3:$D$25=$J9)/(MONTH($A$3:$A$25)&gt;=MONTH($G$3))/(MONTH($A$3:$A$25)&lt;=MONTH($G$4)),COLUMNS($K:L)),"")</f>
        <v/>
      </c>
      <c r="M9" s="17" t="str">
        <f>IFERROR(_xlfn.AGGREGATE(15,6,$E$3:$E$25/($B$3:$B$25=$H9)/($C$3:$C$25=$I9)/($D$3:$D$25=$J9)/(MONTH($A$3:$A$25)&gt;=MONTH($G$3))/(MONTH($A$3:$A$25)&lt;=MONTH($G$4)),COLUMNS($K:M)),"")</f>
        <v/>
      </c>
      <c r="N9" s="17" t="str">
        <f>IFERROR(_xlfn.AGGREGATE(15,6,$E$3:$E$25/($B$3:$B$25=$H9)/($C$3:$C$25=$I9)/($D$3:$D$25=$J9)/(MONTH($A$3:$A$25)&gt;=MONTH($G$3))/(MONTH($A$3:$A$25)&lt;=MONTH($G$4)),COLUMNS($K:N)),"")</f>
        <v/>
      </c>
    </row>
    <row r="10" spans="1:15" x14ac:dyDescent="0.2">
      <c r="A10" s="19">
        <v>42513</v>
      </c>
      <c r="B10" s="20">
        <v>876</v>
      </c>
      <c r="C10" s="21" t="s">
        <v>16</v>
      </c>
      <c r="D10" s="21" t="s">
        <v>15</v>
      </c>
      <c r="E10" s="20">
        <v>4</v>
      </c>
      <c r="F10" s="22"/>
      <c r="H10" s="20">
        <v>447</v>
      </c>
      <c r="I10" s="21" t="s">
        <v>9</v>
      </c>
      <c r="J10" s="21" t="s">
        <v>10</v>
      </c>
      <c r="K10" s="17">
        <f>IFERROR(_xlfn.AGGREGATE(15,6,$E$3:$E$25/($B$3:$B$25=$H10)/($C$3:$C$25=$I10)/($D$3:$D$25=$J10)/(MONTH($A$3:$A$25)&gt;=MONTH($G$3))/(MONTH($A$3:$A$25)&lt;=MONTH($G$4)),COLUMNS($K:K)),"")</f>
        <v>2</v>
      </c>
      <c r="L10" s="17">
        <f>IFERROR(_xlfn.AGGREGATE(15,6,$E$3:$E$25/($B$3:$B$25=$H10)/($C$3:$C$25=$I10)/($D$3:$D$25=$J10)/(MONTH($A$3:$A$25)&gt;=MONTH($G$3))/(MONTH($A$3:$A$25)&lt;=MONTH($G$4)),COLUMNS($K:L)),"")</f>
        <v>2.2999999999999998</v>
      </c>
      <c r="M10" s="17" t="str">
        <f>IFERROR(_xlfn.AGGREGATE(15,6,$E$3:$E$25/($B$3:$B$25=$H10)/($C$3:$C$25=$I10)/($D$3:$D$25=$J10)/(MONTH($A$3:$A$25)&gt;=MONTH($G$3))/(MONTH($A$3:$A$25)&lt;=MONTH($G$4)),COLUMNS($K:M)),"")</f>
        <v/>
      </c>
      <c r="N10" s="17" t="str">
        <f>IFERROR(_xlfn.AGGREGATE(15,6,$E$3:$E$25/($B$3:$B$25=$H10)/($C$3:$C$25=$I10)/($D$3:$D$25=$J10)/(MONTH($A$3:$A$25)&gt;=MONTH($G$3))/(MONTH($A$3:$A$25)&lt;=MONTH($G$4)),COLUMNS($K:N)),"")</f>
        <v/>
      </c>
    </row>
    <row r="11" spans="1:15" x14ac:dyDescent="0.2">
      <c r="A11" s="19">
        <v>42501</v>
      </c>
      <c r="B11" s="20">
        <v>565</v>
      </c>
      <c r="C11" s="21" t="s">
        <v>13</v>
      </c>
      <c r="D11" s="21" t="s">
        <v>8</v>
      </c>
      <c r="E11" s="23">
        <v>3</v>
      </c>
      <c r="F11" s="18"/>
      <c r="H11" s="20">
        <v>447</v>
      </c>
      <c r="I11" s="21" t="s">
        <v>9</v>
      </c>
      <c r="J11" s="21" t="s">
        <v>12</v>
      </c>
      <c r="K11" s="17">
        <f>IFERROR(_xlfn.AGGREGATE(15,6,$E$3:$E$25/($B$3:$B$25=$H11)/($C$3:$C$25=$I11)/($D$3:$D$25=$J11)/(MONTH($A$3:$A$25)&gt;=MONTH($G$3))/(MONTH($A$3:$A$25)&lt;=MONTH($G$4)),COLUMNS($K:K)),"")</f>
        <v>1.2</v>
      </c>
      <c r="L11" s="17" t="str">
        <f>IFERROR(_xlfn.AGGREGATE(15,6,$E$3:$E$25/($B$3:$B$25=$H11)/($C$3:$C$25=$I11)/($D$3:$D$25=$J11)/(MONTH($A$3:$A$25)&gt;=MONTH($G$3))/(MONTH($A$3:$A$25)&lt;=MONTH($G$4)),COLUMNS($K:L)),"")</f>
        <v/>
      </c>
      <c r="M11" s="17" t="str">
        <f>IFERROR(_xlfn.AGGREGATE(15,6,$E$3:$E$25/($B$3:$B$25=$H11)/($C$3:$C$25=$I11)/($D$3:$D$25=$J11)/(MONTH($A$3:$A$25)&gt;=MONTH($G$3))/(MONTH($A$3:$A$25)&lt;=MONTH($G$4)),COLUMNS($K:M)),"")</f>
        <v/>
      </c>
      <c r="N11" s="17" t="str">
        <f>IFERROR(_xlfn.AGGREGATE(15,6,$E$3:$E$25/($B$3:$B$25=$H11)/($C$3:$C$25=$I11)/($D$3:$D$25=$J11)/(MONTH($A$3:$A$25)&gt;=MONTH($G$3))/(MONTH($A$3:$A$25)&lt;=MONTH($G$4)),COLUMNS($K:N)),"")</f>
        <v/>
      </c>
    </row>
    <row r="12" spans="1:15" x14ac:dyDescent="0.2">
      <c r="A12" s="19">
        <v>42513</v>
      </c>
      <c r="B12" s="20">
        <v>447</v>
      </c>
      <c r="C12" s="21" t="s">
        <v>9</v>
      </c>
      <c r="D12" s="21" t="s">
        <v>10</v>
      </c>
      <c r="E12" s="20">
        <v>2.2999999999999998</v>
      </c>
      <c r="F12" s="22"/>
      <c r="H12" s="20">
        <v>565</v>
      </c>
      <c r="I12" s="21" t="s">
        <v>13</v>
      </c>
      <c r="J12" s="21" t="s">
        <v>12</v>
      </c>
      <c r="K12" s="17">
        <f>IFERROR(_xlfn.AGGREGATE(15,6,$E$3:$E$25/($B$3:$B$25=$H12)/($C$3:$C$25=$I12)/($D$3:$D$25=$J12)/(MONTH($A$3:$A$25)&gt;=MONTH($G$3))/(MONTH($A$3:$A$25)&lt;=MONTH($G$4)),COLUMNS($K:K)),"")</f>
        <v>1.1000000000000001</v>
      </c>
      <c r="L12" s="17" t="str">
        <f>IFERROR(_xlfn.AGGREGATE(15,6,$E$3:$E$25/($B$3:$B$25=$H12)/($C$3:$C$25=$I12)/($D$3:$D$25=$J12)/(MONTH($A$3:$A$25)&gt;=MONTH($G$3))/(MONTH($A$3:$A$25)&lt;=MONTH($G$4)),COLUMNS($K:L)),"")</f>
        <v/>
      </c>
      <c r="M12" s="17" t="str">
        <f>IFERROR(_xlfn.AGGREGATE(15,6,$E$3:$E$25/($B$3:$B$25=$H12)/($C$3:$C$25=$I12)/($D$3:$D$25=$J12)/(MONTH($A$3:$A$25)&gt;=MONTH($G$3))/(MONTH($A$3:$A$25)&lt;=MONTH($G$4)),COLUMNS($K:M)),"")</f>
        <v/>
      </c>
      <c r="N12" s="17" t="str">
        <f>IFERROR(_xlfn.AGGREGATE(15,6,$E$3:$E$25/($B$3:$B$25=$H12)/($C$3:$C$25=$I12)/($D$3:$D$25=$J12)/(MONTH($A$3:$A$25)&gt;=MONTH($G$3))/(MONTH($A$3:$A$25)&lt;=MONTH($G$4)),COLUMNS($K:N)),"")</f>
        <v/>
      </c>
    </row>
    <row r="13" spans="1:15" x14ac:dyDescent="0.2">
      <c r="A13" s="19">
        <v>42499</v>
      </c>
      <c r="B13" s="20">
        <v>111</v>
      </c>
      <c r="C13" s="21" t="s">
        <v>7</v>
      </c>
      <c r="D13" s="21" t="s">
        <v>15</v>
      </c>
      <c r="E13" s="20">
        <v>4</v>
      </c>
      <c r="F13" s="22"/>
      <c r="H13" s="20">
        <v>565</v>
      </c>
      <c r="I13" s="21" t="s">
        <v>13</v>
      </c>
      <c r="J13" s="21" t="s">
        <v>8</v>
      </c>
      <c r="K13" s="17">
        <f>IFERROR(_xlfn.AGGREGATE(15,6,$E$3:$E$25/($B$3:$B$25=$H13)/($C$3:$C$25=$I13)/($D$3:$D$25=$J13)/(MONTH($A$3:$A$25)&gt;=MONTH($G$3))/(MONTH($A$3:$A$25)&lt;=MONTH($G$4)),COLUMNS($K:K)),"")</f>
        <v>3</v>
      </c>
      <c r="L13" s="17">
        <f>IFERROR(_xlfn.AGGREGATE(15,6,$E$3:$E$25/($B$3:$B$25=$H13)/($C$3:$C$25=$I13)/($D$3:$D$25=$J13)/(MONTH($A$3:$A$25)&gt;=MONTH($G$3))/(MONTH($A$3:$A$25)&lt;=MONTH($G$4)),COLUMNS($K:L)),"")</f>
        <v>3.2</v>
      </c>
      <c r="M13" s="17" t="str">
        <f>IFERROR(_xlfn.AGGREGATE(15,6,$E$3:$E$25/($B$3:$B$25=$H13)/($C$3:$C$25=$I13)/($D$3:$D$25=$J13)/(MONTH($A$3:$A$25)&gt;=MONTH($G$3))/(MONTH($A$3:$A$25)&lt;=MONTH($G$4)),COLUMNS($K:M)),"")</f>
        <v/>
      </c>
      <c r="N13" s="17" t="str">
        <f>IFERROR(_xlfn.AGGREGATE(15,6,$E$3:$E$25/($B$3:$B$25=$H13)/($C$3:$C$25=$I13)/($D$3:$D$25=$J13)/(MONTH($A$3:$A$25)&gt;=MONTH($G$3))/(MONTH($A$3:$A$25)&lt;=MONTH($G$4)),COLUMNS($K:N)),"")</f>
        <v/>
      </c>
    </row>
    <row r="14" spans="1:15" x14ac:dyDescent="0.2">
      <c r="A14" s="19">
        <v>42538</v>
      </c>
      <c r="B14" s="20">
        <v>777</v>
      </c>
      <c r="C14" s="21" t="s">
        <v>14</v>
      </c>
      <c r="D14" s="21" t="s">
        <v>12</v>
      </c>
      <c r="E14" s="20">
        <v>2.2000000000000002</v>
      </c>
      <c r="F14" s="22"/>
      <c r="H14" s="20">
        <v>777</v>
      </c>
      <c r="I14" s="21" t="s">
        <v>14</v>
      </c>
      <c r="J14" s="21" t="s">
        <v>12</v>
      </c>
      <c r="K14" s="17">
        <f>IFERROR(_xlfn.AGGREGATE(15,6,$E$3:$E$25/($B$3:$B$25=$H14)/($C$3:$C$25=$I14)/($D$3:$D$25=$J14)/(MONTH($A$3:$A$25)&gt;=MONTH($G$3))/(MONTH($A$3:$A$25)&lt;=MONTH($G$4)),COLUMNS($K:K)),"")</f>
        <v>2</v>
      </c>
      <c r="L14" s="17">
        <f>IFERROR(_xlfn.AGGREGATE(15,6,$E$3:$E$25/($B$3:$B$25=$H14)/($C$3:$C$25=$I14)/($D$3:$D$25=$J14)/(MONTH($A$3:$A$25)&gt;=MONTH($G$3))/(MONTH($A$3:$A$25)&lt;=MONTH($G$4)),COLUMNS($K:L)),"")</f>
        <v>2.1</v>
      </c>
      <c r="M14" s="17">
        <f>IFERROR(_xlfn.AGGREGATE(15,6,$E$3:$E$25/($B$3:$B$25=$H14)/($C$3:$C$25=$I14)/($D$3:$D$25=$J14)/(MONTH($A$3:$A$25)&gt;=MONTH($G$3))/(MONTH($A$3:$A$25)&lt;=MONTH($G$4)),COLUMNS($K:M)),"")</f>
        <v>2.2000000000000002</v>
      </c>
      <c r="N14" s="17" t="str">
        <f>IFERROR(_xlfn.AGGREGATE(15,6,$E$3:$E$25/($B$3:$B$25=$H14)/($C$3:$C$25=$I14)/($D$3:$D$25=$J14)/(MONTH($A$3:$A$25)&gt;=MONTH($G$3))/(MONTH($A$3:$A$25)&lt;=MONTH($G$4)),COLUMNS($K:N)),"")</f>
        <v/>
      </c>
    </row>
    <row r="15" spans="1:15" x14ac:dyDescent="0.2">
      <c r="A15" s="19">
        <v>42564</v>
      </c>
      <c r="B15" s="20">
        <v>876</v>
      </c>
      <c r="C15" s="21" t="s">
        <v>16</v>
      </c>
      <c r="D15" s="21" t="s">
        <v>15</v>
      </c>
      <c r="E15" s="20">
        <v>4.0999999999999996</v>
      </c>
      <c r="F15" s="22"/>
      <c r="G15" s="6"/>
      <c r="H15" s="20">
        <v>876</v>
      </c>
      <c r="I15" s="21" t="s">
        <v>16</v>
      </c>
      <c r="J15" s="21" t="s">
        <v>15</v>
      </c>
      <c r="K15" s="17">
        <f>IFERROR(_xlfn.AGGREGATE(15,6,$E$3:$E$25/($B$3:$B$25=$H15)/($C$3:$C$25=$I15)/($D$3:$D$25=$J15)/(MONTH($A$3:$A$25)&gt;=MONTH($G$3))/(MONTH($A$3:$A$25)&lt;=MONTH($G$4)),COLUMNS($K:K)),"")</f>
        <v>4</v>
      </c>
      <c r="L15" s="17" t="str">
        <f>IFERROR(_xlfn.AGGREGATE(15,6,$E$3:$E$25/($B$3:$B$25=$H15)/($C$3:$C$25=$I15)/($D$3:$D$25=$J15)/(MONTH($A$3:$A$25)&gt;=MONTH($G$3))/(MONTH($A$3:$A$25)&lt;=MONTH($G$4)),COLUMNS($K:L)),"")</f>
        <v/>
      </c>
      <c r="M15" s="17" t="str">
        <f>IFERROR(_xlfn.AGGREGATE(15,6,$E$3:$E$25/($B$3:$B$25=$H15)/($C$3:$C$25=$I15)/($D$3:$D$25=$J15)/(MONTH($A$3:$A$25)&gt;=MONTH($G$3))/(MONTH($A$3:$A$25)&lt;=MONTH($G$4)),COLUMNS($K:M)),"")</f>
        <v/>
      </c>
      <c r="N15" s="17" t="str">
        <f>IFERROR(_xlfn.AGGREGATE(15,6,$E$3:$E$25/($B$3:$B$25=$H15)/($C$3:$C$25=$I15)/($D$3:$D$25=$J15)/(MONTH($A$3:$A$25)&gt;=MONTH($G$3))/(MONTH($A$3:$A$25)&lt;=MONTH($G$4)),COLUMNS($K:N)),"")</f>
        <v/>
      </c>
    </row>
    <row r="16" spans="1:15" x14ac:dyDescent="0.2">
      <c r="A16" s="19">
        <v>42504</v>
      </c>
      <c r="B16" s="20">
        <v>565</v>
      </c>
      <c r="C16" s="21" t="s">
        <v>13</v>
      </c>
      <c r="D16" s="21" t="s">
        <v>8</v>
      </c>
      <c r="E16" s="23">
        <v>3.2</v>
      </c>
      <c r="F16" s="18"/>
      <c r="G16" s="6"/>
      <c r="H16" s="4"/>
      <c r="I16" s="4"/>
      <c r="J16" s="4"/>
      <c r="K16" s="2"/>
      <c r="L16" s="2"/>
    </row>
    <row r="17" spans="1:14" x14ac:dyDescent="0.2">
      <c r="A17" s="19">
        <v>42576</v>
      </c>
      <c r="B17" s="20">
        <v>876</v>
      </c>
      <c r="C17" s="21" t="s">
        <v>16</v>
      </c>
      <c r="D17" s="21" t="s">
        <v>15</v>
      </c>
      <c r="E17" s="20">
        <v>4.5</v>
      </c>
      <c r="F17" s="22"/>
      <c r="G17" s="6"/>
      <c r="H17" s="4"/>
      <c r="I17" s="4"/>
      <c r="J17" s="4"/>
      <c r="K17" s="2"/>
      <c r="L17" s="2"/>
    </row>
    <row r="18" spans="1:14" x14ac:dyDescent="0.2">
      <c r="A18" s="19">
        <v>42532</v>
      </c>
      <c r="B18" s="20">
        <v>777</v>
      </c>
      <c r="C18" s="21" t="s">
        <v>14</v>
      </c>
      <c r="D18" s="21" t="s">
        <v>12</v>
      </c>
      <c r="E18" s="20">
        <v>2.1</v>
      </c>
      <c r="F18" s="22"/>
      <c r="G18" s="6"/>
      <c r="H18" s="4"/>
      <c r="I18" s="4"/>
      <c r="J18" s="4"/>
      <c r="K18" s="2"/>
      <c r="L18" s="2"/>
    </row>
    <row r="19" spans="1:14" x14ac:dyDescent="0.2">
      <c r="A19" s="19">
        <v>42551</v>
      </c>
      <c r="B19" s="20">
        <v>565</v>
      </c>
      <c r="C19" s="21" t="s">
        <v>13</v>
      </c>
      <c r="D19" s="21" t="s">
        <v>12</v>
      </c>
      <c r="E19" s="23">
        <v>1.1000000000000001</v>
      </c>
      <c r="F19" s="18"/>
      <c r="G19" s="6"/>
      <c r="H19" s="4"/>
      <c r="I19" s="4"/>
      <c r="J19" s="4"/>
      <c r="K19" s="5"/>
      <c r="L19" s="5"/>
      <c r="M19" s="7"/>
      <c r="N19" s="7"/>
    </row>
    <row r="20" spans="1:14" x14ac:dyDescent="0.2">
      <c r="A20" s="19">
        <v>42568</v>
      </c>
      <c r="B20" s="20">
        <v>111</v>
      </c>
      <c r="C20" s="21" t="s">
        <v>7</v>
      </c>
      <c r="D20" s="21" t="s">
        <v>15</v>
      </c>
      <c r="E20" s="20">
        <v>4</v>
      </c>
      <c r="F20" s="22"/>
      <c r="G20" s="6"/>
      <c r="H20" s="4"/>
      <c r="I20" s="4"/>
      <c r="J20" s="4"/>
      <c r="K20" s="5"/>
      <c r="L20" s="5"/>
      <c r="M20" s="7"/>
      <c r="N20" s="7"/>
    </row>
    <row r="21" spans="1:14" x14ac:dyDescent="0.2">
      <c r="A21" s="19">
        <v>42509</v>
      </c>
      <c r="B21" s="20">
        <v>447</v>
      </c>
      <c r="C21" s="21" t="s">
        <v>9</v>
      </c>
      <c r="D21" s="21" t="s">
        <v>12</v>
      </c>
      <c r="E21" s="20">
        <v>1.2</v>
      </c>
      <c r="F21" s="22"/>
      <c r="G21" s="6"/>
      <c r="H21" s="4"/>
      <c r="I21" s="4"/>
      <c r="J21" s="4"/>
      <c r="K21" s="5"/>
      <c r="L21" s="5"/>
      <c r="M21" s="7"/>
      <c r="N21" s="7"/>
    </row>
    <row r="22" spans="1:14" x14ac:dyDescent="0.2">
      <c r="A22" s="19">
        <v>42512</v>
      </c>
      <c r="B22" s="20">
        <v>301</v>
      </c>
      <c r="C22" s="21" t="s">
        <v>7</v>
      </c>
      <c r="D22" s="21" t="s">
        <v>12</v>
      </c>
      <c r="E22" s="23">
        <v>1.5</v>
      </c>
      <c r="F22" s="18"/>
      <c r="G22" s="6"/>
      <c r="H22" s="4"/>
      <c r="I22" s="4"/>
      <c r="J22" s="4"/>
      <c r="K22" s="5"/>
      <c r="L22" s="5"/>
      <c r="M22" s="7"/>
      <c r="N22" s="7"/>
    </row>
    <row r="23" spans="1:14" x14ac:dyDescent="0.2">
      <c r="A23" s="19">
        <v>42568</v>
      </c>
      <c r="B23" s="20">
        <v>111</v>
      </c>
      <c r="C23" s="21" t="s">
        <v>7</v>
      </c>
      <c r="D23" s="21" t="s">
        <v>15</v>
      </c>
      <c r="E23" s="20">
        <v>1</v>
      </c>
      <c r="F23" s="5"/>
      <c r="G23" s="6"/>
      <c r="H23" s="4"/>
      <c r="I23" s="4"/>
      <c r="J23" s="4"/>
      <c r="K23" s="5"/>
      <c r="L23" s="5"/>
      <c r="M23" s="7"/>
      <c r="N23" s="7"/>
    </row>
    <row r="24" spans="1:14" x14ac:dyDescent="0.2">
      <c r="A24" s="19">
        <v>42509</v>
      </c>
      <c r="B24" s="20">
        <v>55</v>
      </c>
      <c r="C24" s="21" t="s">
        <v>9</v>
      </c>
      <c r="D24" s="21" t="s">
        <v>12</v>
      </c>
      <c r="E24" s="20">
        <v>1.2</v>
      </c>
    </row>
    <row r="25" spans="1:14" x14ac:dyDescent="0.2">
      <c r="A25" s="19">
        <v>42512</v>
      </c>
      <c r="B25" s="20">
        <v>66</v>
      </c>
      <c r="C25" s="21" t="s">
        <v>7</v>
      </c>
      <c r="D25" s="21" t="s">
        <v>12</v>
      </c>
      <c r="E25" s="23">
        <v>1.5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Лист2!$A$1:$A$12</xm:f>
          </x14:formula1>
          <xm:sqref>G3:G4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3"/>
  <sheetViews>
    <sheetView workbookViewId="0"/>
  </sheetViews>
  <sheetFormatPr defaultRowHeight="15" x14ac:dyDescent="0.2"/>
  <cols>
    <col min="1" max="1" width="10.109375" bestFit="1" customWidth="1"/>
  </cols>
  <sheetData>
    <row r="1" spans="1:3" x14ac:dyDescent="0.2">
      <c r="A1" s="14">
        <v>42370</v>
      </c>
      <c r="B1" s="21"/>
      <c r="C1" s="21"/>
    </row>
    <row r="2" spans="1:3" x14ac:dyDescent="0.2">
      <c r="A2" s="14">
        <f>EDATE(A1,1)</f>
        <v>42401</v>
      </c>
      <c r="B2" s="21"/>
      <c r="C2" s="21"/>
    </row>
    <row r="3" spans="1:3" x14ac:dyDescent="0.2">
      <c r="A3" s="14">
        <f>EDATE(A2,1)</f>
        <v>42430</v>
      </c>
      <c r="B3" s="21"/>
      <c r="C3" s="21"/>
    </row>
    <row r="4" spans="1:3" x14ac:dyDescent="0.2">
      <c r="A4" s="14">
        <f t="shared" ref="A4:A13" si="0">EDATE(A3,1)</f>
        <v>42461</v>
      </c>
      <c r="B4" s="21"/>
      <c r="C4" s="21"/>
    </row>
    <row r="5" spans="1:3" x14ac:dyDescent="0.2">
      <c r="A5" s="14">
        <f t="shared" si="0"/>
        <v>42491</v>
      </c>
      <c r="B5" s="21"/>
      <c r="C5" s="21"/>
    </row>
    <row r="6" spans="1:3" x14ac:dyDescent="0.2">
      <c r="A6" s="14">
        <f t="shared" si="0"/>
        <v>42522</v>
      </c>
      <c r="B6" s="21"/>
      <c r="C6" s="21"/>
    </row>
    <row r="7" spans="1:3" x14ac:dyDescent="0.2">
      <c r="A7" s="14">
        <f t="shared" si="0"/>
        <v>42552</v>
      </c>
      <c r="B7" s="21"/>
      <c r="C7" s="21"/>
    </row>
    <row r="8" spans="1:3" x14ac:dyDescent="0.2">
      <c r="A8" s="14">
        <f t="shared" si="0"/>
        <v>42583</v>
      </c>
      <c r="B8" s="21"/>
      <c r="C8" s="21"/>
    </row>
    <row r="9" spans="1:3" x14ac:dyDescent="0.2">
      <c r="A9" s="14">
        <f t="shared" si="0"/>
        <v>42614</v>
      </c>
      <c r="B9" s="21"/>
      <c r="C9" s="21"/>
    </row>
    <row r="10" spans="1:3" x14ac:dyDescent="0.2">
      <c r="A10" s="14">
        <f t="shared" si="0"/>
        <v>42644</v>
      </c>
      <c r="B10" s="21"/>
      <c r="C10" s="21"/>
    </row>
    <row r="11" spans="1:3" x14ac:dyDescent="0.2">
      <c r="A11" s="14">
        <f t="shared" si="0"/>
        <v>42675</v>
      </c>
      <c r="B11" s="21"/>
      <c r="C11" s="21"/>
    </row>
    <row r="12" spans="1:3" x14ac:dyDescent="0.2">
      <c r="A12" s="14">
        <f t="shared" si="0"/>
        <v>42705</v>
      </c>
      <c r="B12" s="21"/>
      <c r="C12" s="21"/>
    </row>
    <row r="13" spans="1:3" x14ac:dyDescent="0.2">
      <c r="A13" s="14"/>
      <c r="B13" s="21"/>
      <c r="C13" s="21"/>
    </row>
  </sheetData>
  <sortState ref="A2:C2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2016-07-14T20:17:29Z</dcterms:created>
  <dcterms:modified xsi:type="dcterms:W3CDTF">2016-07-15T16:59:15Z</dcterms:modified>
</cp:coreProperties>
</file>