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F11" s="1"/>
  <c r="E9"/>
  <c r="F9" s="1"/>
  <c r="E7"/>
  <c r="F7" s="1"/>
  <c r="E5"/>
  <c r="F5" s="1"/>
  <c r="E3"/>
  <c r="F3" s="1"/>
  <c r="B18"/>
  <c r="E2" s="1"/>
  <c r="F2" s="1"/>
  <c r="E4" l="1"/>
  <c r="F4" s="1"/>
  <c r="E6"/>
  <c r="F6" s="1"/>
  <c r="E8"/>
  <c r="F8" s="1"/>
  <c r="E10"/>
  <c r="F10" s="1"/>
</calcChain>
</file>

<file path=xl/sharedStrings.xml><?xml version="1.0" encoding="utf-8"?>
<sst xmlns="http://schemas.openxmlformats.org/spreadsheetml/2006/main" count="21" uniqueCount="19">
  <si>
    <t>Банан</t>
  </si>
  <si>
    <t>Апельсин</t>
  </si>
  <si>
    <t>Мандарин</t>
  </si>
  <si>
    <t>Количество</t>
  </si>
  <si>
    <t>Наименование</t>
  </si>
  <si>
    <t>Молоко</t>
  </si>
  <si>
    <t>Йогурт</t>
  </si>
  <si>
    <t>Хлеб</t>
  </si>
  <si>
    <t>Батон</t>
  </si>
  <si>
    <t>Кефир</t>
  </si>
  <si>
    <t>Творог</t>
  </si>
  <si>
    <t>Капуста</t>
  </si>
  <si>
    <t>Картофель</t>
  </si>
  <si>
    <t>Лук</t>
  </si>
  <si>
    <t>Сметана</t>
  </si>
  <si>
    <t>Чай</t>
  </si>
  <si>
    <t>Печенье</t>
  </si>
  <si>
    <t>Итог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</si>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</sst>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F4" sqref="F4"/>
    </sheetView>
  </sheetViews>
  <sheetFormatPr defaultRowHeight="15"/>
  <cols>
    <col min="1" max="1" width="17.28515625" customWidth="1"/>
    <col min="2" max="2" width="14" customWidth="1"/>
    <col min="5" max="5" width="15.28515625" customWidth="1"/>
  </cols>
  <sheetData>
    <row r="1" spans="1:6">
      <c r="A1" t="s">
        <v>4</v>
      </c>
      <c r="B1" t="s">
        <v>3</v>
      </c>
      <c r="E1" t="s">
        <v>3</v>
      </c>
      <c r="F1" t="s">
        <v>4</v>
      </c>
    </row>
    <row r="2" spans="1:6">
      <c r="A2" t="s">
        <v>0</v>
      </c>
      <c r="B2">
        <v>25</v>
      </c>
      <c r="E2">
        <f>LARGE(B:B,2)</f>
        <v>384</v>
      </c>
      <c r="F2" t="str">
        <f>INDEX(A$2:A18,MATCH(E2,$B$2:$B$18,0),1)</f>
        <v>Молоко</v>
      </c>
    </row>
    <row r="3" spans="1:6">
      <c r="A3" t="s">
        <v>1</v>
      </c>
      <c r="B3">
        <v>34</v>
      </c>
      <c r="E3">
        <f>LARGE(B:B,3)</f>
        <v>88</v>
      </c>
      <c r="F3" t="str">
        <f>INDEX(A$2:A19,MATCH(E3,$B$2:$B$18,0),1)</f>
        <v>Творог</v>
      </c>
    </row>
    <row r="4" spans="1:6">
      <c r="A4" t="s">
        <v>2</v>
      </c>
      <c r="B4">
        <v>25</v>
      </c>
      <c r="E4" s="1">
        <f>LARGE(B:B,4)</f>
        <v>76</v>
      </c>
      <c r="F4" s="1" t="str">
        <f>INDEX(A$2:A20,MATCH(E4,$B$2:$B$18,0),1)</f>
        <v>Йогурт</v>
      </c>
    </row>
    <row r="5" spans="1:6">
      <c r="A5" t="s">
        <v>5</v>
      </c>
      <c r="B5">
        <v>384</v>
      </c>
      <c r="E5" s="1">
        <f>LARGE(B:B,5)</f>
        <v>76</v>
      </c>
      <c r="F5" s="1" t="str">
        <f>INDEX(A$2:A21,MATCH(E5,$B$2:$B$18,0),1)</f>
        <v>Йогурт</v>
      </c>
    </row>
    <row r="6" spans="1:6">
      <c r="A6" t="s">
        <v>6</v>
      </c>
      <c r="B6">
        <v>76</v>
      </c>
      <c r="E6" s="1">
        <f>LARGE(B:B,6)</f>
        <v>76</v>
      </c>
      <c r="F6" s="1" t="str">
        <f>INDEX(A$2:A22,MATCH(E6,$B$2:$B$18,0),1)</f>
        <v>Йогурт</v>
      </c>
    </row>
    <row r="7" spans="1:6">
      <c r="A7" t="s">
        <v>7</v>
      </c>
      <c r="B7">
        <v>38</v>
      </c>
      <c r="E7" s="1">
        <f>LARGE(B:B,7)</f>
        <v>76</v>
      </c>
      <c r="F7" s="1" t="str">
        <f>INDEX(A$2:A23,MATCH(E7,$B$2:$B$18,0),1)</f>
        <v>Йогурт</v>
      </c>
    </row>
    <row r="8" spans="1:6">
      <c r="A8" t="s">
        <v>8</v>
      </c>
      <c r="B8">
        <v>54</v>
      </c>
      <c r="E8">
        <f>LARGE(B:B,8)</f>
        <v>71</v>
      </c>
      <c r="F8" t="str">
        <f>INDEX(A$2:A24,MATCH(E8,$B$2:$B$18,0),1)</f>
        <v>Сметана</v>
      </c>
    </row>
    <row r="9" spans="1:6">
      <c r="A9" t="s">
        <v>9</v>
      </c>
      <c r="B9">
        <v>76</v>
      </c>
      <c r="E9">
        <f>LARGE(B:B,9)</f>
        <v>67</v>
      </c>
      <c r="F9" t="str">
        <f>INDEX(A$2:A25,MATCH(E9,$B$2:$B$18,0),1)</f>
        <v>Чай</v>
      </c>
    </row>
    <row r="10" spans="1:6">
      <c r="A10" t="s">
        <v>10</v>
      </c>
      <c r="B10">
        <v>88</v>
      </c>
      <c r="E10">
        <f>LARGE(B:B,10)</f>
        <v>54</v>
      </c>
      <c r="F10" t="str">
        <f>INDEX(A$2:A26,MATCH(E10,$B$2:$B$18,0),1)</f>
        <v>Батон</v>
      </c>
    </row>
    <row r="11" spans="1:6">
      <c r="A11" t="s">
        <v>11</v>
      </c>
      <c r="B11">
        <v>9</v>
      </c>
      <c r="E11">
        <f>LARGE(B:B,11)</f>
        <v>38</v>
      </c>
      <c r="F11" t="str">
        <f>INDEX(A$2:A27,MATCH(E11,$B$2:$B$18,0),1)</f>
        <v>Хлеб</v>
      </c>
    </row>
    <row r="12" spans="1:6">
      <c r="A12" t="s">
        <v>12</v>
      </c>
      <c r="B12">
        <v>6</v>
      </c>
    </row>
    <row r="13" spans="1:6">
      <c r="A13" t="s">
        <v>13</v>
      </c>
      <c r="B13">
        <v>76</v>
      </c>
    </row>
    <row r="14" spans="1:6">
      <c r="A14" t="s">
        <v>14</v>
      </c>
      <c r="B14">
        <v>71</v>
      </c>
    </row>
    <row r="15" spans="1:6">
      <c r="A15" t="s">
        <v>15</v>
      </c>
      <c r="B15">
        <v>67</v>
      </c>
    </row>
    <row r="16" spans="1:6">
      <c r="A16" t="s">
        <v>18</v>
      </c>
      <c r="B16">
        <v>76</v>
      </c>
    </row>
    <row r="17" spans="1:2">
      <c r="A17" t="s">
        <v>16</v>
      </c>
      <c r="B17">
        <v>34</v>
      </c>
    </row>
    <row r="18" spans="1:2">
      <c r="A18" t="s">
        <v>17</v>
      </c>
      <c r="B18">
        <f>SUM(B2:B17)</f>
        <v>1139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2016-07-22T03:55:18Z</dcterms:created>
  <dcterms:modified xsi:type="dcterms:W3CDTF">2016-07-24T01:45:17Z</dcterms:modified>
</cp:coreProperties>
</file>