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15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I4" i="2" l="1" a="1"/>
  <c r="I4" i="2" s="1"/>
  <c r="O5" i="2"/>
  <c r="O6" i="2"/>
  <c r="O7" i="2"/>
  <c r="O8" i="2"/>
  <c r="O9" i="2"/>
  <c r="P5" i="2"/>
  <c r="P6" i="2"/>
  <c r="P7" i="2"/>
  <c r="P8" i="2"/>
  <c r="P9" i="2"/>
  <c r="P4" i="2"/>
  <c r="O4" i="2"/>
  <c r="I9" i="2" a="1"/>
  <c r="I9" i="2" s="1"/>
  <c r="I5" i="2" a="1"/>
  <c r="I5" i="2" s="1"/>
  <c r="I6" i="2" a="1"/>
  <c r="I6" i="2" s="1"/>
  <c r="I7" i="2" a="1"/>
  <c r="I7" i="2" s="1"/>
  <c r="I8" i="2" a="1"/>
  <c r="I8" i="2" s="1"/>
  <c r="J9" i="2" a="1"/>
  <c r="J9" i="2" s="1"/>
  <c r="J4" i="2" a="1"/>
  <c r="J4" i="2" s="1"/>
  <c r="J5" i="2" a="1"/>
  <c r="J5" i="2" s="1"/>
  <c r="J6" i="2" a="1"/>
  <c r="J6" i="2" s="1"/>
  <c r="J7" i="2" a="1"/>
  <c r="J7" i="2" s="1"/>
  <c r="J8" i="2" a="1"/>
  <c r="J8" i="2" s="1"/>
  <c r="K4" i="2" a="1"/>
  <c r="K4" i="2" s="1"/>
</calcChain>
</file>

<file path=xl/sharedStrings.xml><?xml version="1.0" encoding="utf-8"?>
<sst xmlns="http://schemas.openxmlformats.org/spreadsheetml/2006/main" count="31" uniqueCount="22">
  <si>
    <t>1234567</t>
  </si>
  <si>
    <t>..3....</t>
  </si>
  <si>
    <t>1.34..7</t>
  </si>
  <si>
    <t>10AUG</t>
  </si>
  <si>
    <t>31JUL</t>
  </si>
  <si>
    <t>07AUG</t>
  </si>
  <si>
    <t>24AUG</t>
  </si>
  <si>
    <t>31AUG</t>
  </si>
  <si>
    <t>25JUL</t>
  </si>
  <si>
    <t>количество сред между датами</t>
  </si>
  <si>
    <t>количество пн, ср, чт и вс между датами</t>
  </si>
  <si>
    <t>количество всех дней недели между датами в конкретном месяце</t>
  </si>
  <si>
    <t>01JUL</t>
  </si>
  <si>
    <t>Задача 1</t>
  </si>
  <si>
    <t>Задача 2</t>
  </si>
  <si>
    <t>количество всех дней недели между датами в 2016 г.</t>
  </si>
  <si>
    <t>30JUL</t>
  </si>
  <si>
    <t>28JUL</t>
  </si>
  <si>
    <t>29JUL</t>
  </si>
  <si>
    <t>05AUG</t>
  </si>
  <si>
    <t>27feb</t>
  </si>
  <si>
    <t>01mar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</si>
</sst>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yyyy"/>
    <numFmt numFmtId="168" formatCode="dd/mmm\ ddd"/>
    <numFmt numFmtId="170" formatCode="dd/mmm/yyyy\ ddd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/>
    <xf numFmtId="0" fontId="0" fillId="0" borderId="0" xfId="0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2" borderId="0" xfId="0" quotePrefix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16" fontId="0" fillId="0" borderId="0" xfId="0" applyNumberFormat="1" applyFont="1" applyBorder="1"/>
    <xf numFmtId="3" fontId="0" fillId="0" borderId="0" xfId="0" applyNumberFormat="1" applyFont="1" applyBorder="1"/>
    <xf numFmtId="168" fontId="0" fillId="0" borderId="0" xfId="0" applyNumberFormat="1" applyFont="1" applyBorder="1"/>
    <xf numFmtId="170" fontId="0" fillId="0" borderId="0" xfId="0" applyNumberFormat="1" applyFont="1" applyBorder="1"/>
    <xf numFmtId="0" fontId="0" fillId="3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390525</xdr:colOff>
      <xdr:row>11</xdr:row>
      <xdr:rowOff>9525</xdr:rowOff>
    </xdr:from>
    <xdr:to>
      <xdr:col>19</xdr:col>
      <xdr:colOff>561573</xdr:colOff>
      <xdr:row>25</xdr:row>
      <xdr:rowOff>28239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7350" y="2105025"/>
          <a:ext cx="3219048" cy="26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P38"/>
  <sheetViews>
    <sheetView tabSelected="1" workbookViewId="0">
      <selection activeCell="I19" sqref="I19"/>
    </sheetView>
  </sheetViews>
  <sheetFormatPr defaultRowHeight="15" x14ac:dyDescent="0.25"/>
  <cols>
    <col min="1" max="1" width="12.28515625" style="2" customWidth="1"/>
    <col min="2" max="2" width="7.85546875" style="2" customWidth="1"/>
    <col min="3" max="3" width="8.7109375" style="2" customWidth="1"/>
    <col min="4" max="5" width="8.7109375" style="2" bestFit="1" customWidth="1"/>
    <col min="6" max="6" width="7.5703125" style="2" customWidth="1"/>
    <col min="7" max="7" width="65.42578125" style="2" customWidth="1"/>
    <col min="8" max="8" width="9.140625" style="2"/>
    <col min="9" max="9" width="10.28515625" style="2" bestFit="1" customWidth="1"/>
    <col min="10" max="12" width="9.140625" style="2"/>
    <col min="13" max="13" width="15.140625" style="2" customWidth="1"/>
    <col min="14" max="16384" width="9.140625" style="2"/>
  </cols>
  <sheetData>
    <row r="3" spans="1:16" x14ac:dyDescent="0.25">
      <c r="A3" s="1" t="s">
        <v>13</v>
      </c>
      <c r="F3" s="3">
        <v>42370</v>
      </c>
    </row>
    <row r="4" spans="1:16" x14ac:dyDescent="0.25">
      <c r="A4" s="4" t="s">
        <v>0</v>
      </c>
      <c r="B4" s="4" t="s">
        <v>8</v>
      </c>
      <c r="C4" s="4" t="s">
        <v>4</v>
      </c>
      <c r="E4" s="5"/>
      <c r="F4" s="6">
        <v>7</v>
      </c>
      <c r="G4" s="5" t="s">
        <v>15</v>
      </c>
      <c r="I4" s="2">
        <f t="array" ref="I4">COUNT(SEARCH(WEEKDAY(ROW(INDEX(A:A,MATCH(B4,TEXT(ROW($1:$368),"[$-6]ДДМММ"),)+"1/1"-1):INDEX(A:A,MATCH(C4,TEXT(ROW($1:$368)+"1/1"-1,"[$-6]ДДМММ"),)+"1/1"-1)),2),A4))</f>
        <v>7</v>
      </c>
      <c r="J4" s="2">
        <f t="array" ref="J4">COUNT(SEARCH(WEEKDAY(ROW(INDEX(A:A,MATCH(B4,TEXT(ROW($1:$368),"[$-6]ДДМММ"),)):INDEX(A:A,MATCH(C4,TEXT(ROW($1:$368),"[$-6]ДДМММ"),)))+"1/1"-2),A4))</f>
        <v>7</v>
      </c>
      <c r="K4" s="2">
        <f t="array" ref="K4">SUM(MATCH(B4:C4,TEXT(ROW($1:$369)+"1/1"-1,"[$-6]ДДМММ"),)*{-1,1})+1</f>
        <v>7</v>
      </c>
      <c r="L4" s="10"/>
      <c r="O4" s="2">
        <f>SUMPRODUCT(--ISNUMBER(SEARCH(WEEKDAY(ROW(INDEX(A:A,--(LEFTB(B4,2)&amp;-SEARCH(MID(B4,4,2)," anebarprayunulugepctovec")/2)):INDEX(A:A,--(LEFTB(C4,2)&amp;-SEARCH(MID(C4,4,2)," anebarprayunulugepctovec")/2)))),A4)))</f>
        <v>7</v>
      </c>
      <c r="P4" s="2">
        <f>SUMPRODUCT(--ISNUMBER(SEARCH(WEEKDAY(ROW(INDEX(A:A,--(LEFTB(B4,2)&amp;-SEARCH(MID(B4,4,2)," anebarprayunulugepctovec")/2)):INDEX(A:A,--(LEFTB(C4,2)&amp;-SEARCH(MID(C4,4,2)," anebarprayunulugepctovec")/2))),2),A4)))</f>
        <v>7</v>
      </c>
    </row>
    <row r="5" spans="1:16" x14ac:dyDescent="0.25">
      <c r="A5" s="4" t="s">
        <v>1</v>
      </c>
      <c r="B5" s="4" t="s">
        <v>8</v>
      </c>
      <c r="C5" s="4" t="s">
        <v>5</v>
      </c>
      <c r="E5" s="5"/>
      <c r="F5" s="6">
        <v>2</v>
      </c>
      <c r="G5" s="5" t="s">
        <v>9</v>
      </c>
      <c r="I5" s="2">
        <f t="array" ref="I5">COUNT(SEARCH(WEEKDAY(ROW(INDEX(A:A,MATCH(B5,TEXT(ROW($1:$368),"[$-6]ДДМММ"),)+"1/1"-1):INDEX(A:A,MATCH(C5,TEXT(ROW($1:$368)+"1/1"-1,"[$-6]ДДМММ"),)+"1/1"-1)),2),A5))</f>
        <v>2</v>
      </c>
      <c r="J5" s="2">
        <f t="array" ref="J5">COUNT(SEARCH(WEEKDAY(ROW(INDEX(A:A,MATCH(B5,TEXT(ROW($1:$368),"[$-6]ДДМММ"),)):INDEX(A:A,MATCH(C5,TEXT(ROW($1:$368),"[$-6]ДДМММ"),)))+"1/1"-2),A5))</f>
        <v>2</v>
      </c>
      <c r="L5" s="10"/>
      <c r="O5" s="2">
        <f>SUMPRODUCT(--ISNUMBER(SEARCH(WEEKDAY(ROW(INDEX(A:A,--(LEFTB(B5,2)&amp;-SEARCH(MID(B5,4,2)," anebarprayunulugepctovec")/2)):INDEX(A:A,--(LEFTB(C5,2)&amp;-SEARCH(MID(C5,4,2)," anebarprayunulugepctovec")/2)))),A5)))</f>
        <v>2</v>
      </c>
      <c r="P5" s="2">
        <f>SUMPRODUCT(--ISNUMBER(SEARCH(WEEKDAY(ROW(INDEX(A:A,--(LEFTB(B5,2)&amp;-SEARCH(MID(B5,4,2)," anebarprayunulugepctovec")/2)):INDEX(A:A,--(LEFTB(C5,2)&amp;-SEARCH(MID(C5,4,2)," anebarprayunulugepctovec")/2))),2),A5)))</f>
        <v>2</v>
      </c>
    </row>
    <row r="6" spans="1:16" x14ac:dyDescent="0.25">
      <c r="A6" s="4" t="s">
        <v>2</v>
      </c>
      <c r="B6" s="4" t="s">
        <v>8</v>
      </c>
      <c r="C6" s="4" t="s">
        <v>3</v>
      </c>
      <c r="E6" s="5"/>
      <c r="F6" s="6">
        <v>10</v>
      </c>
      <c r="G6" s="5" t="s">
        <v>10</v>
      </c>
      <c r="I6" s="2">
        <f t="array" ref="I6">COUNT(SEARCH(WEEKDAY(ROW(INDEX(A:A,MATCH(B6,TEXT(ROW($1:$368),"[$-6]ДДМММ"),)+"1/1"-1):INDEX(A:A,MATCH(C6,TEXT(ROW($1:$368)+"1/1"-1,"[$-6]ДДМММ"),)+"1/1"-1)),2),A6))</f>
        <v>10</v>
      </c>
      <c r="J6" s="2">
        <f t="array" ref="J6">COUNT(SEARCH(WEEKDAY(ROW(INDEX(A:A,MATCH(B6,TEXT(ROW($1:$368),"[$-6]ДДМММ"),)):INDEX(A:A,MATCH(C6,TEXT(ROW($1:$368),"[$-6]ДДМММ"),)))+"1/1"-2),A6))</f>
        <v>10</v>
      </c>
      <c r="L6" s="10"/>
      <c r="O6" s="2">
        <f>SUMPRODUCT(--ISNUMBER(SEARCH(WEEKDAY(ROW(INDEX(A:A,--(LEFTB(B6,2)&amp;-SEARCH(MID(B6,4,2)," anebarprayunulugepctovec")/2)):INDEX(A:A,--(LEFTB(C6,2)&amp;-SEARCH(MID(C6,4,2)," anebarprayunulugepctovec")/2)))),A6)))</f>
        <v>10</v>
      </c>
      <c r="P6" s="2">
        <f>SUMPRODUCT(--ISNUMBER(SEARCH(WEEKDAY(ROW(INDEX(A:A,--(LEFTB(B6,2)&amp;-SEARCH(MID(B6,4,2)," anebarprayunulugepctovec")/2)):INDEX(A:A,--(LEFTB(C6,2)&amp;-SEARCH(MID(C6,4,2)," anebarprayunulugepctovec")/2))),2),A6)))</f>
        <v>10</v>
      </c>
    </row>
    <row r="7" spans="1:16" x14ac:dyDescent="0.25">
      <c r="A7" s="4" t="s">
        <v>2</v>
      </c>
      <c r="B7" s="4" t="s">
        <v>17</v>
      </c>
      <c r="C7" s="4" t="s">
        <v>19</v>
      </c>
      <c r="I7" s="2">
        <f t="array" ref="I7">COUNT(SEARCH(WEEKDAY(ROW(INDEX(A:A,MATCH(B7,TEXT(ROW($1:$368),"[$-6]ДДМММ"),)+"1/1"-1):INDEX(A:A,MATCH(C7,TEXT(ROW($1:$368)+"1/1"-1,"[$-6]ДДМММ"),)+"1/1"-1)),2),A7))</f>
        <v>5</v>
      </c>
      <c r="J7" s="2">
        <f t="array" ref="J7">COUNT(SEARCH(WEEKDAY(ROW(INDEX(A:A,MATCH(B7,TEXT(ROW($1:$368),"[$-6]ДДМММ"),)):INDEX(A:A,MATCH(C7,TEXT(ROW($1:$368),"[$-6]ДДМММ"),)))+"1/1"-2),A7))</f>
        <v>5</v>
      </c>
      <c r="L7" s="10"/>
      <c r="O7" s="13">
        <f>SUMPRODUCT(--ISNUMBER(SEARCH(WEEKDAY(ROW(INDEX(A:A,--(LEFTB(B7,2)&amp;-SEARCH(MID(B7,4,2)," anebarprayunulugepctovec")/2)):INDEX(A:A,--(LEFTB(C7,2)&amp;-SEARCH(MID(C7,4,2)," anebarprayunulugepctovec")/2)))),A7)))</f>
        <v>4</v>
      </c>
      <c r="P7" s="2">
        <f>SUMPRODUCT(--ISNUMBER(SEARCH(WEEKDAY(ROW(INDEX(A:A,--(LEFTB(B7,2)&amp;-SEARCH(MID(B7,4,2)," anebarprayunulugepctovec")/2)):INDEX(A:A,--(LEFTB(C7,2)&amp;-SEARCH(MID(C7,4,2)," anebarprayunulugepctovec")/2))),2),A7)))</f>
        <v>5</v>
      </c>
    </row>
    <row r="8" spans="1:16" x14ac:dyDescent="0.25">
      <c r="A8" s="4" t="s">
        <v>2</v>
      </c>
      <c r="B8" s="4" t="s">
        <v>18</v>
      </c>
      <c r="C8" s="4" t="s">
        <v>16</v>
      </c>
      <c r="I8" s="2">
        <f t="array" ref="I8">COUNT(SEARCH(WEEKDAY(ROW(INDEX(A:A,MATCH(B8,TEXT(ROW($1:$368),"[$-6]ДДМММ"),)+"1/1"-1):INDEX(A:A,MATCH(C8,TEXT(ROW($1:$368)+"1/1"-1,"[$-6]ДДМММ"),)+"1/1"-1)),2),A8))</f>
        <v>0</v>
      </c>
      <c r="J8" s="2">
        <f t="array" ref="J8">COUNT(SEARCH(WEEKDAY(ROW(INDEX(A:A,MATCH(B8,TEXT(ROW($1:$368),"[$-6]ДДМММ"),)):INDEX(A:A,MATCH(C8,TEXT(ROW($1:$368),"[$-6]ДДМММ"),)))+"1/1"-2),A8))</f>
        <v>0</v>
      </c>
      <c r="L8" s="10"/>
      <c r="O8" s="13">
        <f>SUMPRODUCT(--ISNUMBER(SEARCH(WEEKDAY(ROW(INDEX(A:A,--(LEFTB(B8,2)&amp;-SEARCH(MID(B8,4,2)," anebarprayunulugepctovec")/2)):INDEX(A:A,--(LEFTB(C8,2)&amp;-SEARCH(MID(C8,4,2)," anebarprayunulugepctovec")/2)))),A8)))</f>
        <v>1</v>
      </c>
      <c r="P8" s="2">
        <f>SUMPRODUCT(--ISNUMBER(SEARCH(WEEKDAY(ROW(INDEX(A:A,--(LEFTB(B8,2)&amp;-SEARCH(MID(B8,4,2)," anebarprayunulugepctovec")/2)):INDEX(A:A,--(LEFTB(C8,2)&amp;-SEARCH(MID(C8,4,2)," anebarprayunulugepctovec")/2))),2),A8)))</f>
        <v>0</v>
      </c>
    </row>
    <row r="9" spans="1:16" x14ac:dyDescent="0.25">
      <c r="A9" s="4" t="s">
        <v>2</v>
      </c>
      <c r="B9" s="4" t="s">
        <v>20</v>
      </c>
      <c r="C9" s="4" t="s">
        <v>21</v>
      </c>
      <c r="I9" s="2">
        <f t="array" ref="I9">COUNT(SEARCH(WEEKDAY(ROW(INDEX(A:A,MATCH(B9,TEXT(ROW($1:$368),"[$-6]ДДМММ"),)+"1/1"-1):INDEX(A:A,MATCH(C9,TEXT(ROW($1:$368)+"1/1"-1,"[$-6]ДДМММ"),)+"1/1"-1)),2),A9))</f>
        <v>2</v>
      </c>
      <c r="J9" s="2">
        <f t="array" ref="J9">COUNT(SEARCH(WEEKDAY(ROW(INDEX(A:A,MATCH(B9,TEXT(ROW($1:$368),"[$-6]ДДМММ"),)):INDEX(A:A,MATCH(C9,TEXT(ROW($1:$368),"[$-6]ДДМММ"),)))+"1/1"-2),A9))</f>
        <v>2</v>
      </c>
      <c r="L9" s="10"/>
      <c r="O9" s="2">
        <f>SUMPRODUCT(--ISNUMBER(SEARCH(WEEKDAY(ROW(INDEX(A:A,--(LEFTB(B9,2)&amp;-SEARCH(MID(B9,4,2)," anebarprayunulugepctovec")/2)):INDEX(A:A,--(LEFTB(C9,2)&amp;-SEARCH(MID(C9,4,2)," anebarprayunulugepctovec")/2)))),A9)))</f>
        <v>3</v>
      </c>
      <c r="P9" s="2">
        <f>SUMPRODUCT(--ISNUMBER(SEARCH(WEEKDAY(ROW(INDEX(A:A,--(LEFTB(B9,2)&amp;-SEARCH(MID(B9,4,2)," anebarprayunulugepctovec")/2)):INDEX(A:A,--(LEFTB(C9,2)&amp;-SEARCH(MID(C9,4,2)," anebarprayunulugepctovec")/2))),2),A9)))</f>
        <v>2</v>
      </c>
    </row>
    <row r="10" spans="1:16" x14ac:dyDescent="0.25">
      <c r="A10" s="4"/>
      <c r="B10" s="4"/>
      <c r="C10" s="4"/>
      <c r="L10" s="10"/>
    </row>
    <row r="12" spans="1:16" x14ac:dyDescent="0.25">
      <c r="A12" s="1" t="s">
        <v>14</v>
      </c>
      <c r="D12" s="7">
        <v>42552</v>
      </c>
      <c r="E12" s="7">
        <v>42583</v>
      </c>
      <c r="F12" s="7"/>
      <c r="I12" s="9"/>
    </row>
    <row r="13" spans="1:16" ht="15" customHeight="1" x14ac:dyDescent="0.25">
      <c r="A13" s="4" t="s">
        <v>0</v>
      </c>
      <c r="B13" s="4" t="s">
        <v>12</v>
      </c>
      <c r="C13" s="4" t="s">
        <v>7</v>
      </c>
      <c r="D13" s="6">
        <v>31</v>
      </c>
      <c r="E13" s="6">
        <v>31</v>
      </c>
      <c r="F13" s="8"/>
      <c r="G13" s="5" t="s">
        <v>11</v>
      </c>
      <c r="I13" s="9"/>
    </row>
    <row r="14" spans="1:16" x14ac:dyDescent="0.25">
      <c r="A14" s="4" t="s">
        <v>1</v>
      </c>
      <c r="B14" s="4" t="s">
        <v>12</v>
      </c>
      <c r="C14" s="4" t="s">
        <v>6</v>
      </c>
      <c r="D14" s="6">
        <v>5</v>
      </c>
      <c r="E14" s="6">
        <v>4</v>
      </c>
      <c r="F14" s="8"/>
      <c r="G14" s="5" t="s">
        <v>9</v>
      </c>
    </row>
    <row r="22" spans="7:13" x14ac:dyDescent="0.25">
      <c r="G22" s="11"/>
      <c r="I22" s="10"/>
    </row>
    <row r="23" spans="7:13" x14ac:dyDescent="0.25">
      <c r="G23" s="11"/>
      <c r="I23" s="10"/>
    </row>
    <row r="24" spans="7:13" x14ac:dyDescent="0.25">
      <c r="G24" s="11"/>
      <c r="I24" s="10"/>
    </row>
    <row r="25" spans="7:13" x14ac:dyDescent="0.25">
      <c r="G25" s="11">
        <v>42579</v>
      </c>
      <c r="H25" s="2">
        <v>1</v>
      </c>
      <c r="I25" s="10"/>
      <c r="M25" s="12"/>
    </row>
    <row r="26" spans="7:13" x14ac:dyDescent="0.25">
      <c r="G26" s="11">
        <v>42580</v>
      </c>
      <c r="I26" s="10"/>
      <c r="M26" s="12"/>
    </row>
    <row r="27" spans="7:13" x14ac:dyDescent="0.25">
      <c r="G27" s="11">
        <v>42581</v>
      </c>
      <c r="I27" s="10"/>
      <c r="M27" s="12"/>
    </row>
    <row r="28" spans="7:13" x14ac:dyDescent="0.25">
      <c r="G28" s="11">
        <v>42582</v>
      </c>
      <c r="H28" s="2">
        <v>1</v>
      </c>
      <c r="I28" s="10"/>
      <c r="M28" s="12"/>
    </row>
    <row r="29" spans="7:13" x14ac:dyDescent="0.25">
      <c r="G29" s="11">
        <v>42583</v>
      </c>
      <c r="H29" s="2">
        <v>1</v>
      </c>
      <c r="I29" s="10"/>
    </row>
    <row r="30" spans="7:13" x14ac:dyDescent="0.25">
      <c r="G30" s="11">
        <v>42584</v>
      </c>
      <c r="I30" s="10"/>
    </row>
    <row r="31" spans="7:13" x14ac:dyDescent="0.25">
      <c r="G31" s="11">
        <v>42585</v>
      </c>
      <c r="H31" s="2">
        <v>1</v>
      </c>
      <c r="I31" s="10"/>
    </row>
    <row r="32" spans="7:13" x14ac:dyDescent="0.25">
      <c r="G32" s="11">
        <v>42586</v>
      </c>
      <c r="H32" s="2">
        <v>1</v>
      </c>
      <c r="I32" s="10"/>
    </row>
    <row r="33" spans="7:9" x14ac:dyDescent="0.25">
      <c r="G33" s="11">
        <v>42587</v>
      </c>
      <c r="I33" s="10"/>
    </row>
    <row r="34" spans="7:9" x14ac:dyDescent="0.25">
      <c r="G34" s="11"/>
      <c r="I34" s="10"/>
    </row>
    <row r="35" spans="7:9" x14ac:dyDescent="0.25">
      <c r="G35" s="11"/>
      <c r="I35" s="10"/>
    </row>
    <row r="36" spans="7:9" x14ac:dyDescent="0.25">
      <c r="G36" s="11"/>
      <c r="I36" s="10"/>
    </row>
    <row r="37" spans="7:9" x14ac:dyDescent="0.25">
      <c r="G37" s="11"/>
      <c r="I37" s="10"/>
    </row>
    <row r="38" spans="7:9" x14ac:dyDescent="0.25">
      <c r="G38" s="11"/>
      <c r="I38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UTair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Гусев Александр Валентинович</cp:lastModifiedBy>
  <dcterms:created xsi:type="dcterms:W3CDTF">2016-07-29T05:34:54Z</dcterms:created>
  <dcterms:modified xsi:type="dcterms:W3CDTF">2016-07-29T09:00:35Z</dcterms:modified>
</cp:coreProperties>
</file>