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4"/>
  </bookViews>
  <sheets>
    <sheet name="06.08.2016" sheetId="1" r:id="rId1"/>
    <sheet name="07.08.2016" sheetId="2" r:id="rId2"/>
    <sheet name="08.08.2016" sheetId="3" r:id="rId3"/>
    <sheet name="ЛЕТО 2016" sheetId="5" r:id="rId4"/>
    <sheet name="ОСЕНЬ 2016" sheetId="4" r:id="rId5"/>
  </sheets>
  <calcPr calcId="125725"/>
</workbook>
</file>

<file path=xl/calcChain.xml><?xml version="1.0" encoding="utf-8"?>
<calcChain xmlns="http://schemas.openxmlformats.org/spreadsheetml/2006/main">
  <c r="H2" i="3"/>
  <c r="H3" s="1"/>
  <c r="F258" i="5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F217"/>
  <c r="G217" s="1"/>
  <c r="E217"/>
  <c r="F216"/>
  <c r="G216" s="1"/>
  <c r="E216"/>
  <c r="F215"/>
  <c r="G215" s="1"/>
  <c r="E215"/>
  <c r="G214"/>
  <c r="F214"/>
  <c r="E214"/>
  <c r="G213"/>
  <c r="F213"/>
  <c r="E213"/>
  <c r="G212"/>
  <c r="F212"/>
  <c r="E212"/>
  <c r="G211"/>
  <c r="F211"/>
  <c r="E211"/>
  <c r="G210"/>
  <c r="F210"/>
  <c r="F209"/>
  <c r="G209" s="1"/>
  <c r="E209"/>
  <c r="F208"/>
  <c r="G208" s="1"/>
  <c r="E208"/>
  <c r="F207"/>
  <c r="G207" s="1"/>
  <c r="G206"/>
  <c r="F206"/>
  <c r="E206"/>
  <c r="G204"/>
  <c r="F204"/>
  <c r="E204"/>
  <c r="F203"/>
  <c r="G203" s="1"/>
  <c r="E203"/>
  <c r="G202"/>
  <c r="F202"/>
  <c r="E202"/>
  <c r="F201"/>
  <c r="G201" s="1"/>
  <c r="E201"/>
  <c r="G200"/>
  <c r="F200"/>
  <c r="E200"/>
  <c r="F199"/>
  <c r="G199" s="1"/>
  <c r="E199"/>
  <c r="F198"/>
  <c r="G198" s="1"/>
  <c r="E198"/>
  <c r="F197"/>
  <c r="G197" s="1"/>
  <c r="E197"/>
  <c r="G196"/>
  <c r="F196"/>
  <c r="E196"/>
  <c r="G195"/>
  <c r="F195"/>
  <c r="E195"/>
  <c r="G194"/>
  <c r="F194"/>
  <c r="E194"/>
  <c r="G193"/>
  <c r="F193"/>
  <c r="E193"/>
  <c r="G192"/>
  <c r="F192"/>
  <c r="E192"/>
  <c r="F191"/>
  <c r="G191" s="1"/>
  <c r="E191"/>
  <c r="F190"/>
  <c r="G190" s="1"/>
  <c r="E190"/>
  <c r="F189"/>
  <c r="G189" s="1"/>
  <c r="E189"/>
  <c r="G188"/>
  <c r="F188"/>
  <c r="E188"/>
  <c r="G187"/>
  <c r="F187"/>
  <c r="E187"/>
  <c r="F186"/>
  <c r="G186" s="1"/>
  <c r="E186"/>
  <c r="F185"/>
  <c r="G185" s="1"/>
  <c r="E185"/>
  <c r="F184"/>
  <c r="G184" s="1"/>
  <c r="E184"/>
  <c r="G183"/>
  <c r="F183"/>
  <c r="E183"/>
  <c r="G182"/>
  <c r="F182"/>
  <c r="E182"/>
  <c r="G181"/>
  <c r="F181"/>
  <c r="E181"/>
  <c r="G180"/>
  <c r="F180"/>
  <c r="E180"/>
  <c r="G179"/>
  <c r="F179"/>
  <c r="E179"/>
  <c r="F178"/>
  <c r="G178" s="1"/>
  <c r="E178"/>
  <c r="F177"/>
  <c r="G177" s="1"/>
  <c r="E177"/>
  <c r="F176"/>
  <c r="G176" s="1"/>
  <c r="E176"/>
  <c r="G175"/>
  <c r="F175"/>
  <c r="E175"/>
  <c r="G174"/>
  <c r="F174"/>
  <c r="E174"/>
  <c r="G173"/>
  <c r="F173"/>
  <c r="E173"/>
  <c r="G172"/>
  <c r="F172"/>
  <c r="E172"/>
  <c r="G171"/>
  <c r="F171"/>
  <c r="E171"/>
  <c r="G169"/>
  <c r="F169"/>
  <c r="E169"/>
  <c r="G168"/>
  <c r="F168"/>
  <c r="E168"/>
  <c r="G167"/>
  <c r="F167"/>
  <c r="E167"/>
  <c r="G166"/>
  <c r="F166"/>
  <c r="E166"/>
  <c r="G165"/>
  <c r="F165"/>
  <c r="E165"/>
  <c r="F164"/>
  <c r="G164" s="1"/>
  <c r="E164"/>
  <c r="F163"/>
  <c r="G163" s="1"/>
  <c r="E163"/>
  <c r="F162"/>
  <c r="G162" s="1"/>
  <c r="E162"/>
  <c r="G161"/>
  <c r="F161"/>
  <c r="E161"/>
  <c r="G160"/>
  <c r="F160"/>
  <c r="E160"/>
  <c r="G159"/>
  <c r="F159"/>
  <c r="E159"/>
  <c r="G158"/>
  <c r="F158"/>
  <c r="E158"/>
  <c r="G157"/>
  <c r="F157"/>
  <c r="E157"/>
  <c r="F156"/>
  <c r="G156" s="1"/>
  <c r="E156"/>
  <c r="F155"/>
  <c r="G155" s="1"/>
  <c r="E155"/>
  <c r="F154"/>
  <c r="G154" s="1"/>
  <c r="E154"/>
  <c r="G153"/>
  <c r="F153"/>
  <c r="E153"/>
  <c r="G152"/>
  <c r="F152"/>
  <c r="E152"/>
  <c r="G151"/>
  <c r="F151"/>
  <c r="E151"/>
  <c r="G150"/>
  <c r="F150"/>
  <c r="E150"/>
  <c r="G149"/>
  <c r="F149"/>
  <c r="E149"/>
  <c r="F148"/>
  <c r="G148" s="1"/>
  <c r="E148"/>
  <c r="F147"/>
  <c r="G147" s="1"/>
  <c r="E147"/>
  <c r="F146"/>
  <c r="G146" s="1"/>
  <c r="E146"/>
  <c r="G145"/>
  <c r="F145"/>
  <c r="E145"/>
  <c r="G144"/>
  <c r="F144"/>
  <c r="E144"/>
  <c r="G143"/>
  <c r="F143"/>
  <c r="E143"/>
  <c r="G142"/>
  <c r="F142"/>
  <c r="E142"/>
  <c r="G141"/>
  <c r="F141"/>
  <c r="E141"/>
  <c r="F140"/>
  <c r="G140" s="1"/>
  <c r="E140"/>
  <c r="F139"/>
  <c r="G139" s="1"/>
  <c r="E139"/>
  <c r="F138"/>
  <c r="G138" s="1"/>
  <c r="E138"/>
  <c r="G137"/>
  <c r="F137"/>
  <c r="E137"/>
  <c r="G136"/>
  <c r="F136"/>
  <c r="E136"/>
  <c r="G135"/>
  <c r="F135"/>
  <c r="E135"/>
  <c r="G134"/>
  <c r="F134"/>
  <c r="E134"/>
  <c r="G133"/>
  <c r="F133"/>
  <c r="E133"/>
  <c r="F132"/>
  <c r="G132" s="1"/>
  <c r="E132"/>
  <c r="F131"/>
  <c r="G131" s="1"/>
  <c r="E131"/>
  <c r="F130"/>
  <c r="G130" s="1"/>
  <c r="E130"/>
  <c r="G129"/>
  <c r="F129"/>
  <c r="E129"/>
  <c r="G128"/>
  <c r="F128"/>
  <c r="E128"/>
  <c r="G127"/>
  <c r="F127"/>
  <c r="E127"/>
  <c r="G126"/>
  <c r="F126"/>
  <c r="E126"/>
  <c r="G125"/>
  <c r="F125"/>
  <c r="E125"/>
  <c r="F124"/>
  <c r="G124" s="1"/>
  <c r="E124"/>
  <c r="F123"/>
  <c r="G123" s="1"/>
  <c r="E123"/>
  <c r="F122"/>
  <c r="G122" s="1"/>
  <c r="E122"/>
  <c r="G121"/>
  <c r="F121"/>
  <c r="E121"/>
  <c r="G120"/>
  <c r="F120"/>
  <c r="E120"/>
  <c r="G119"/>
  <c r="F119"/>
  <c r="E119"/>
  <c r="G118"/>
  <c r="F118"/>
  <c r="E118"/>
  <c r="G117"/>
  <c r="F117"/>
  <c r="E117"/>
  <c r="F116"/>
  <c r="G116" s="1"/>
  <c r="E116"/>
  <c r="F115"/>
  <c r="G115" s="1"/>
  <c r="E115"/>
  <c r="F114"/>
  <c r="G114" s="1"/>
  <c r="E114"/>
  <c r="G113"/>
  <c r="F113"/>
  <c r="E113"/>
  <c r="G112"/>
  <c r="F112"/>
  <c r="E112"/>
  <c r="G111"/>
  <c r="F111"/>
  <c r="E111"/>
  <c r="G110"/>
  <c r="F110"/>
  <c r="E110"/>
  <c r="G109"/>
  <c r="F109"/>
  <c r="E109"/>
  <c r="F108"/>
  <c r="G108" s="1"/>
  <c r="E108"/>
  <c r="F107"/>
  <c r="G107" s="1"/>
  <c r="E107"/>
  <c r="F106"/>
  <c r="G106" s="1"/>
  <c r="E106"/>
  <c r="G105"/>
  <c r="F105"/>
  <c r="E105"/>
  <c r="G104"/>
  <c r="F104"/>
  <c r="E104"/>
  <c r="G103"/>
  <c r="F103"/>
  <c r="E103"/>
  <c r="G102"/>
  <c r="F102"/>
  <c r="E102"/>
  <c r="G101"/>
  <c r="F101"/>
  <c r="E101"/>
  <c r="F100"/>
  <c r="G100" s="1"/>
  <c r="E100"/>
  <c r="F99"/>
  <c r="G99" s="1"/>
  <c r="E99"/>
  <c r="F98"/>
  <c r="G98" s="1"/>
  <c r="E98"/>
  <c r="G97"/>
  <c r="F97"/>
  <c r="E97"/>
  <c r="G96"/>
  <c r="F96"/>
  <c r="E96"/>
  <c r="G95"/>
  <c r="F95"/>
  <c r="E95"/>
  <c r="G94"/>
  <c r="F94"/>
  <c r="E94"/>
  <c r="G93"/>
  <c r="F93"/>
  <c r="E93"/>
  <c r="F92"/>
  <c r="G92" s="1"/>
  <c r="E92"/>
  <c r="F91"/>
  <c r="G91" s="1"/>
  <c r="E91"/>
  <c r="F90"/>
  <c r="G90" s="1"/>
  <c r="E90"/>
  <c r="G89"/>
  <c r="F89"/>
  <c r="E89"/>
  <c r="G88"/>
  <c r="F88"/>
  <c r="E88"/>
  <c r="G87"/>
  <c r="F87"/>
  <c r="E87"/>
  <c r="G86"/>
  <c r="F86"/>
  <c r="E86"/>
  <c r="G85"/>
  <c r="F85"/>
  <c r="E85"/>
  <c r="F84"/>
  <c r="G84" s="1"/>
  <c r="E84"/>
  <c r="F83"/>
  <c r="G83" s="1"/>
  <c r="E83"/>
  <c r="F82"/>
  <c r="G82" s="1"/>
  <c r="E82"/>
  <c r="G81"/>
  <c r="E81"/>
  <c r="G80"/>
  <c r="E80"/>
  <c r="G79"/>
  <c r="F79"/>
  <c r="E79"/>
  <c r="F78"/>
  <c r="G78" s="1"/>
  <c r="E78"/>
  <c r="F77"/>
  <c r="G77" s="1"/>
  <c r="E77"/>
  <c r="F76"/>
  <c r="G76" s="1"/>
  <c r="E76"/>
  <c r="G75"/>
  <c r="F75"/>
  <c r="E75"/>
  <c r="G74"/>
  <c r="F74"/>
  <c r="E74"/>
  <c r="G73"/>
  <c r="F73"/>
  <c r="E73"/>
  <c r="G72"/>
  <c r="F72"/>
  <c r="E72"/>
  <c r="G71"/>
  <c r="F71"/>
  <c r="E71"/>
  <c r="F70"/>
  <c r="G70" s="1"/>
  <c r="E70"/>
  <c r="F69"/>
  <c r="G69" s="1"/>
  <c r="E69"/>
  <c r="F68"/>
  <c r="G68" s="1"/>
  <c r="E68"/>
  <c r="G67"/>
  <c r="F67"/>
  <c r="E67"/>
  <c r="G66"/>
  <c r="F66"/>
  <c r="E66"/>
  <c r="G65"/>
  <c r="F65"/>
  <c r="E65"/>
  <c r="G64"/>
  <c r="F64"/>
  <c r="E64"/>
  <c r="G63"/>
  <c r="F63"/>
  <c r="E63"/>
  <c r="F62"/>
  <c r="G62" s="1"/>
  <c r="E62"/>
  <c r="F61"/>
  <c r="G61" s="1"/>
  <c r="E61"/>
  <c r="F60"/>
  <c r="G60" s="1"/>
  <c r="E60"/>
  <c r="G59"/>
  <c r="F59"/>
  <c r="E59"/>
  <c r="G58"/>
  <c r="F58"/>
  <c r="E58"/>
  <c r="G57"/>
  <c r="F57"/>
  <c r="E57"/>
  <c r="G56"/>
  <c r="F56"/>
  <c r="E56"/>
  <c r="G55"/>
  <c r="F55"/>
  <c r="E55"/>
  <c r="F54"/>
  <c r="G54" s="1"/>
  <c r="E54"/>
  <c r="F53"/>
  <c r="G53" s="1"/>
  <c r="E53"/>
  <c r="F52"/>
  <c r="G52" s="1"/>
  <c r="E52"/>
  <c r="G51"/>
  <c r="F51"/>
  <c r="E51"/>
  <c r="G50"/>
  <c r="F50"/>
  <c r="E50"/>
  <c r="G49"/>
  <c r="F49"/>
  <c r="E49"/>
  <c r="G48"/>
  <c r="F48"/>
  <c r="E48"/>
  <c r="G47"/>
  <c r="F47"/>
  <c r="E47"/>
  <c r="F46"/>
  <c r="G46" s="1"/>
  <c r="E46"/>
  <c r="F45"/>
  <c r="G45" s="1"/>
  <c r="E45"/>
  <c r="F44"/>
  <c r="G44" s="1"/>
  <c r="E44"/>
  <c r="G43"/>
  <c r="F43"/>
  <c r="E43"/>
  <c r="G42"/>
  <c r="F42"/>
  <c r="E42"/>
  <c r="G41"/>
  <c r="F41"/>
  <c r="E41"/>
  <c r="F40"/>
  <c r="G40" s="1"/>
  <c r="E40"/>
  <c r="G39"/>
  <c r="F39"/>
  <c r="E39"/>
  <c r="F38"/>
  <c r="G38" s="1"/>
  <c r="E38"/>
  <c r="F37"/>
  <c r="G37" s="1"/>
  <c r="E37"/>
  <c r="F36"/>
  <c r="G36" s="1"/>
  <c r="E36"/>
  <c r="G35"/>
  <c r="F35"/>
  <c r="E35"/>
  <c r="G34"/>
  <c r="F34"/>
  <c r="E34"/>
  <c r="G33"/>
  <c r="F33"/>
  <c r="E33"/>
  <c r="F32"/>
  <c r="G32" s="1"/>
  <c r="E32"/>
  <c r="G31"/>
  <c r="F31"/>
  <c r="E31"/>
  <c r="F30"/>
  <c r="G30" s="1"/>
  <c r="E30"/>
  <c r="F29"/>
  <c r="G29" s="1"/>
  <c r="E29"/>
  <c r="F28"/>
  <c r="G28" s="1"/>
  <c r="E28"/>
  <c r="G27"/>
  <c r="F27"/>
  <c r="E27"/>
  <c r="G26"/>
  <c r="F26"/>
  <c r="E26"/>
  <c r="G25"/>
  <c r="F25"/>
  <c r="E25"/>
  <c r="G24"/>
  <c r="F24"/>
  <c r="E24"/>
  <c r="G23"/>
  <c r="F23"/>
  <c r="E23"/>
  <c r="F22"/>
  <c r="G22" s="1"/>
  <c r="E22"/>
  <c r="F21"/>
  <c r="G21" s="1"/>
  <c r="E21"/>
  <c r="F20"/>
  <c r="G20" s="1"/>
  <c r="E20"/>
  <c r="G19"/>
  <c r="F19"/>
  <c r="E19"/>
  <c r="G18"/>
  <c r="F18"/>
  <c r="E18"/>
  <c r="G17"/>
  <c r="F17"/>
  <c r="E17"/>
  <c r="F16"/>
  <c r="G16" s="1"/>
  <c r="E16"/>
  <c r="G15"/>
  <c r="F15"/>
  <c r="E15"/>
  <c r="F14"/>
  <c r="G14" s="1"/>
  <c r="E14"/>
  <c r="F13"/>
  <c r="G13" s="1"/>
  <c r="E13"/>
  <c r="F12"/>
  <c r="G12" s="1"/>
  <c r="E12"/>
  <c r="G11"/>
  <c r="F11"/>
  <c r="E11"/>
  <c r="G10"/>
  <c r="F10"/>
  <c r="E10"/>
  <c r="G9"/>
  <c r="F9"/>
  <c r="E9"/>
  <c r="F8"/>
  <c r="G8" s="1"/>
  <c r="E8"/>
  <c r="G7"/>
  <c r="F7"/>
  <c r="E7"/>
  <c r="F6"/>
  <c r="G6" s="1"/>
  <c r="E6"/>
  <c r="G5"/>
  <c r="F5"/>
  <c r="E5"/>
  <c r="G4"/>
  <c r="F4"/>
  <c r="E4"/>
  <c r="F127" i="4"/>
  <c r="E127"/>
  <c r="D127"/>
  <c r="F126"/>
  <c r="E126"/>
  <c r="D126"/>
  <c r="F125"/>
  <c r="E125"/>
  <c r="D125"/>
  <c r="G127" s="1"/>
  <c r="F124"/>
  <c r="E124"/>
  <c r="D124"/>
  <c r="F123"/>
  <c r="E123"/>
  <c r="D123"/>
  <c r="F122"/>
  <c r="E122"/>
  <c r="D122"/>
  <c r="G121"/>
  <c r="F121"/>
  <c r="E121"/>
  <c r="D121"/>
  <c r="F120"/>
  <c r="E120"/>
  <c r="D120"/>
  <c r="G119"/>
  <c r="F119"/>
  <c r="E119"/>
  <c r="D119"/>
  <c r="F118"/>
  <c r="E118"/>
  <c r="D118"/>
  <c r="F117"/>
  <c r="E117"/>
  <c r="D117"/>
  <c r="F116"/>
  <c r="E116"/>
  <c r="D116"/>
  <c r="G116" s="1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G114" s="1"/>
  <c r="F106"/>
  <c r="E106"/>
  <c r="D106"/>
  <c r="F105"/>
  <c r="E105"/>
  <c r="D105"/>
  <c r="F104"/>
  <c r="E104"/>
  <c r="D104"/>
  <c r="G105" s="1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G102" s="1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G91" s="1"/>
  <c r="F44"/>
  <c r="E44"/>
  <c r="D44"/>
  <c r="F43"/>
  <c r="E43"/>
  <c r="D43"/>
  <c r="F42"/>
  <c r="E42"/>
  <c r="D42"/>
  <c r="F41"/>
  <c r="E41"/>
  <c r="D41"/>
  <c r="G43" s="1"/>
  <c r="F40"/>
  <c r="E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G39" s="1"/>
  <c r="F31"/>
  <c r="E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G30" s="1"/>
  <c r="F22"/>
  <c r="E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G21" s="1"/>
  <c r="F7"/>
  <c r="E7"/>
  <c r="F6"/>
  <c r="E6"/>
  <c r="D6"/>
  <c r="F5"/>
  <c r="E5"/>
  <c r="D5"/>
  <c r="G6" s="1"/>
  <c r="F4"/>
  <c r="E4"/>
  <c r="D4"/>
  <c r="F3"/>
  <c r="E3"/>
  <c r="D3"/>
  <c r="D9" i="3"/>
  <c r="D8"/>
  <c r="D7"/>
  <c r="D6"/>
  <c r="D5"/>
  <c r="D4"/>
  <c r="D3"/>
  <c r="I2"/>
  <c r="D2"/>
  <c r="D22" i="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H2" s="1"/>
  <c r="I2"/>
  <c r="D2"/>
  <c r="D37" i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I2"/>
  <c r="H2"/>
  <c r="D2"/>
  <c r="I3" i="2" l="1"/>
  <c r="H4" i="1"/>
  <c r="I4" s="1"/>
  <c r="I3" i="3"/>
  <c r="H4" i="2"/>
  <c r="I4" s="1"/>
  <c r="H4" i="3"/>
  <c r="I4" s="1"/>
  <c r="I3" i="1"/>
  <c r="H3" i="2" l="1"/>
  <c r="H3" i="1"/>
</calcChain>
</file>

<file path=xl/comments1.xml><?xml version="1.0" encoding="utf-8"?>
<comments xmlns="http://schemas.openxmlformats.org/spreadsheetml/2006/main">
  <authors>
    <author>User</author>
  </authors>
  <commentList>
    <comment ref="A150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15 NE XVATILO
</t>
        </r>
      </text>
    </comment>
  </commentList>
</comments>
</file>

<file path=xl/sharedStrings.xml><?xml version="1.0" encoding="utf-8"?>
<sst xmlns="http://schemas.openxmlformats.org/spreadsheetml/2006/main" count="287" uniqueCount="222">
  <si>
    <t>Название</t>
  </si>
  <si>
    <t>Колич</t>
  </si>
  <si>
    <t>Цена</t>
  </si>
  <si>
    <t>Сумма</t>
  </si>
  <si>
    <t>Расход</t>
  </si>
  <si>
    <t>Касса</t>
  </si>
  <si>
    <t>Курс USD</t>
  </si>
  <si>
    <t>A002</t>
  </si>
  <si>
    <t>EDA</t>
  </si>
  <si>
    <t>FUTB ZVEZD</t>
  </si>
  <si>
    <t>ANYA</t>
  </si>
  <si>
    <t>T1510</t>
  </si>
  <si>
    <t>ARENDA</t>
  </si>
  <si>
    <t>FUTB KITTY</t>
  </si>
  <si>
    <t>T1578</t>
  </si>
  <si>
    <t>BAMBINO</t>
  </si>
  <si>
    <t>BJ-6708</t>
  </si>
  <si>
    <t>F13</t>
  </si>
  <si>
    <t>A1515</t>
  </si>
  <si>
    <t>A6023</t>
  </si>
  <si>
    <t>ZX-B012</t>
  </si>
  <si>
    <t>DT1606</t>
  </si>
  <si>
    <t>GT-512</t>
  </si>
  <si>
    <t>ZNX6510</t>
  </si>
  <si>
    <t>GT-517</t>
  </si>
  <si>
    <t>9112-1</t>
  </si>
  <si>
    <t>K069</t>
  </si>
  <si>
    <t>KFS-9002</t>
  </si>
  <si>
    <t>X03</t>
  </si>
  <si>
    <t>PIJAMA</t>
  </si>
  <si>
    <t>A125</t>
  </si>
  <si>
    <t>A151</t>
  </si>
  <si>
    <t>R17-257</t>
  </si>
  <si>
    <t>T1579</t>
  </si>
  <si>
    <t>T872</t>
  </si>
  <si>
    <t>#0025</t>
  </si>
  <si>
    <t>T3100</t>
  </si>
  <si>
    <t>S576</t>
  </si>
  <si>
    <t>#018</t>
  </si>
  <si>
    <t>T876L</t>
  </si>
  <si>
    <t>AT530</t>
  </si>
  <si>
    <t>BLUZKY</t>
  </si>
  <si>
    <t>PANAMA</t>
  </si>
  <si>
    <t>K073</t>
  </si>
  <si>
    <t>A01596</t>
  </si>
  <si>
    <t xml:space="preserve">НАЗВАНИЕ </t>
  </si>
  <si>
    <t>КОЛ-ВО</t>
  </si>
  <si>
    <t>ЦЕНА</t>
  </si>
  <si>
    <t>СУММА</t>
  </si>
  <si>
    <t>ПРОДАЖА</t>
  </si>
  <si>
    <t>ИТОГ</t>
  </si>
  <si>
    <t>джинсовые куртки и безрукавки</t>
  </si>
  <si>
    <t>замочек</t>
  </si>
  <si>
    <t>джинсовые комбезы</t>
  </si>
  <si>
    <t>#023</t>
  </si>
  <si>
    <t>#022</t>
  </si>
  <si>
    <t xml:space="preserve"> MT25</t>
  </si>
  <si>
    <t>мальуковые джинсы и трико</t>
  </si>
  <si>
    <t>A59</t>
  </si>
  <si>
    <t>A01</t>
  </si>
  <si>
    <t>A51</t>
  </si>
  <si>
    <t>A18</t>
  </si>
  <si>
    <t>A22</t>
  </si>
  <si>
    <t>трико</t>
  </si>
  <si>
    <t>джемпера мальчик и девочк</t>
  </si>
  <si>
    <t>#001</t>
  </si>
  <si>
    <t>слаксы для мальчиков</t>
  </si>
  <si>
    <t>трикотаж; пусера и трико для мальчиков и девочек, лосины</t>
  </si>
  <si>
    <t>ветровки Миньоны, пусера малышки</t>
  </si>
  <si>
    <t xml:space="preserve">толстовки типа bbshu </t>
  </si>
  <si>
    <t xml:space="preserve">Сахэ джинсовые куртки и безрукавки </t>
  </si>
  <si>
    <t>M38</t>
  </si>
  <si>
    <t>M41</t>
  </si>
  <si>
    <t xml:space="preserve">трико на мальчика </t>
  </si>
  <si>
    <t xml:space="preserve">слаксы для мальчиков </t>
  </si>
  <si>
    <t xml:space="preserve">ветровки на малышей </t>
  </si>
  <si>
    <t>НАЗВАНИЕ</t>
  </si>
  <si>
    <t>КОД</t>
  </si>
  <si>
    <t xml:space="preserve">ЦЕНА </t>
  </si>
  <si>
    <t>ЮАНЬ</t>
  </si>
  <si>
    <t>СОМ</t>
  </si>
  <si>
    <t xml:space="preserve">Малышковые футболки бренд </t>
  </si>
  <si>
    <t>M83</t>
  </si>
  <si>
    <t>MK3148</t>
  </si>
  <si>
    <t>S105</t>
  </si>
  <si>
    <t>MK3159</t>
  </si>
  <si>
    <t>MK3160</t>
  </si>
  <si>
    <t xml:space="preserve">Плащи и джинсы </t>
  </si>
  <si>
    <t>Q15009-39</t>
  </si>
  <si>
    <t>Q15009-58</t>
  </si>
  <si>
    <t>Q15009-34</t>
  </si>
  <si>
    <t>Q15009-18</t>
  </si>
  <si>
    <t>KG048</t>
  </si>
  <si>
    <t>KG046</t>
  </si>
  <si>
    <t>KG057</t>
  </si>
  <si>
    <t>KG056</t>
  </si>
  <si>
    <t>KB075</t>
  </si>
  <si>
    <t>KB043</t>
  </si>
  <si>
    <t>KB041</t>
  </si>
  <si>
    <t>KB040</t>
  </si>
  <si>
    <t>KB074</t>
  </si>
  <si>
    <t>KB072</t>
  </si>
  <si>
    <t>KB070</t>
  </si>
  <si>
    <t xml:space="preserve">Джинсы и комбинезоны </t>
  </si>
  <si>
    <t>Нарядные платья Antony</t>
  </si>
  <si>
    <t xml:space="preserve">BBSHU </t>
  </si>
  <si>
    <t>A005</t>
  </si>
  <si>
    <t>A014</t>
  </si>
  <si>
    <t>A001</t>
  </si>
  <si>
    <t>A013</t>
  </si>
  <si>
    <t xml:space="preserve">Дорогие джинсы девочковые на выходе </t>
  </si>
  <si>
    <t xml:space="preserve">Костюмчики 3-ка для малышей </t>
  </si>
  <si>
    <t>CARTER</t>
  </si>
  <si>
    <t xml:space="preserve">Рубашки для малышей на выходе </t>
  </si>
  <si>
    <t>Рубашки Next</t>
  </si>
  <si>
    <t>SK624</t>
  </si>
  <si>
    <t>SK602</t>
  </si>
  <si>
    <t>SK627</t>
  </si>
  <si>
    <t xml:space="preserve">Манекен </t>
  </si>
  <si>
    <t>Y4</t>
  </si>
  <si>
    <t>Y2</t>
  </si>
  <si>
    <t>Юбки подростквые</t>
  </si>
  <si>
    <t>LQ15109</t>
  </si>
  <si>
    <t xml:space="preserve">Kakiai </t>
  </si>
  <si>
    <t xml:space="preserve">Футболки Mikey Mouse </t>
  </si>
  <si>
    <t xml:space="preserve">Спортивные костюмы Adidas, ветровки, футболки </t>
  </si>
  <si>
    <t>C1455</t>
  </si>
  <si>
    <t>D1702</t>
  </si>
  <si>
    <t>A7195</t>
  </si>
  <si>
    <t>Z1603</t>
  </si>
  <si>
    <t>A8323</t>
  </si>
  <si>
    <t>A8221</t>
  </si>
  <si>
    <t>A8581</t>
  </si>
  <si>
    <t>Юбки</t>
  </si>
  <si>
    <t>2586-1</t>
  </si>
  <si>
    <t xml:space="preserve">Клубные пиджаки </t>
  </si>
  <si>
    <t>AW182</t>
  </si>
  <si>
    <t>AW6148</t>
  </si>
  <si>
    <t>AW6149</t>
  </si>
  <si>
    <t>AW6150</t>
  </si>
  <si>
    <t xml:space="preserve">Девочковые платья, футболки Миньоны </t>
  </si>
  <si>
    <t>AR823</t>
  </si>
  <si>
    <t>AM6607</t>
  </si>
  <si>
    <t>AR831</t>
  </si>
  <si>
    <t xml:space="preserve">Футболки бренд подростки, садик </t>
  </si>
  <si>
    <t xml:space="preserve">Лосины, трексы </t>
  </si>
  <si>
    <t>A178</t>
  </si>
  <si>
    <t xml:space="preserve">Этикетка дерево, на выходе </t>
  </si>
  <si>
    <t>#015</t>
  </si>
  <si>
    <t>#021</t>
  </si>
  <si>
    <t>#013</t>
  </si>
  <si>
    <t>A007</t>
  </si>
  <si>
    <t>A029</t>
  </si>
  <si>
    <t>A040</t>
  </si>
  <si>
    <t>A030</t>
  </si>
  <si>
    <t>A041</t>
  </si>
  <si>
    <t>A026</t>
  </si>
  <si>
    <t>XL6120</t>
  </si>
  <si>
    <t>ПОЕЗДКА БЕЗ МЕНЯ С МЕНЯ 6390$</t>
  </si>
  <si>
    <t>14.04.2016 Джинсы бермуды мальч и девоч</t>
  </si>
  <si>
    <t>S3211</t>
  </si>
  <si>
    <t>#086015</t>
  </si>
  <si>
    <t>A55</t>
  </si>
  <si>
    <t>Z3066</t>
  </si>
  <si>
    <t>A253</t>
  </si>
  <si>
    <t>A267</t>
  </si>
  <si>
    <t>A280</t>
  </si>
  <si>
    <t>A300</t>
  </si>
  <si>
    <t>16.04.2016 BBSSHU</t>
  </si>
  <si>
    <t>G08</t>
  </si>
  <si>
    <t>G06</t>
  </si>
  <si>
    <t>A003</t>
  </si>
  <si>
    <t>T3073B</t>
  </si>
  <si>
    <t>T3075B</t>
  </si>
  <si>
    <t>A010</t>
  </si>
  <si>
    <t>T1581</t>
  </si>
  <si>
    <t>T1585</t>
  </si>
  <si>
    <t>T1573</t>
  </si>
  <si>
    <t>T1582</t>
  </si>
  <si>
    <t>Лосины</t>
  </si>
  <si>
    <t>LOSINY</t>
  </si>
  <si>
    <t>КОМБЕЗ MIKEY</t>
  </si>
  <si>
    <t>KOMBEZ</t>
  </si>
  <si>
    <t>2KA S BUSAMI</t>
  </si>
  <si>
    <t>KD001</t>
  </si>
  <si>
    <t>KOSTUM MONCLER</t>
  </si>
  <si>
    <t>2KA S CVETKOM</t>
  </si>
  <si>
    <t>KD002</t>
  </si>
  <si>
    <t>KOSTUM 2KA</t>
  </si>
  <si>
    <t>KOSTUM MIKKI</t>
  </si>
  <si>
    <t>X30</t>
  </si>
  <si>
    <t>KOSTUM DISNEY</t>
  </si>
  <si>
    <t>X29</t>
  </si>
  <si>
    <t>KOSTUM ROMASHKA</t>
  </si>
  <si>
    <t>X22</t>
  </si>
  <si>
    <t>TUNIKA DEVO4KA BUS</t>
  </si>
  <si>
    <t>T001</t>
  </si>
  <si>
    <t>TUNIKA PARIS</t>
  </si>
  <si>
    <t>T002</t>
  </si>
  <si>
    <t>FUTB ROMASH</t>
  </si>
  <si>
    <t>F001</t>
  </si>
  <si>
    <t xml:space="preserve">FUTBOL DEVO4 </t>
  </si>
  <si>
    <t>F002</t>
  </si>
  <si>
    <t>KOSTUM BUBON</t>
  </si>
  <si>
    <t>KD003</t>
  </si>
  <si>
    <t>PLATYE MINNI</t>
  </si>
  <si>
    <t>16B12</t>
  </si>
  <si>
    <t>B808</t>
  </si>
  <si>
    <t>KOST SOVA</t>
  </si>
  <si>
    <t>T16808</t>
  </si>
  <si>
    <t>T16880</t>
  </si>
  <si>
    <t>PLATYE BUSI</t>
  </si>
  <si>
    <t>PLATYE OBMAN</t>
  </si>
  <si>
    <t>B643</t>
  </si>
  <si>
    <t>K1555</t>
  </si>
  <si>
    <t>KOST BUSI</t>
  </si>
  <si>
    <t>6KOLA</t>
  </si>
  <si>
    <t>AMERIKANKA</t>
  </si>
  <si>
    <t>SINIYA OKONTOVKA</t>
  </si>
  <si>
    <t>UBKI</t>
  </si>
  <si>
    <t>YBKI</t>
  </si>
  <si>
    <t>BRYKI</t>
  </si>
</sst>
</file>

<file path=xl/styles.xml><?xml version="1.0" encoding="utf-8"?>
<styleSheet xmlns="http://schemas.openxmlformats.org/spreadsheetml/2006/main">
  <numFmts count="5">
    <numFmt numFmtId="164" formatCode="[$$-409]#,##0_ ;\-[$$-409]#,##0\ "/>
    <numFmt numFmtId="165" formatCode="[$$-C09]#,##0.00"/>
    <numFmt numFmtId="166" formatCode="\$#0"/>
    <numFmt numFmtId="167" formatCode="[$¥-411]#0"/>
    <numFmt numFmtId="168" formatCode="#0"/>
  </numFmts>
  <fonts count="13">
    <font>
      <sz val="10"/>
      <name val="Arial"/>
    </font>
    <font>
      <sz val="10"/>
      <name val="Arial"/>
    </font>
    <font>
      <b/>
      <sz val="10"/>
      <color indexed="12"/>
      <name val="Arial"/>
      <family val="2"/>
      <charset val="204"/>
    </font>
    <font>
      <sz val="10"/>
      <color indexed="12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rgb="FF000000"/>
      <name val="Arial"/>
      <charset val="1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charset val="1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600"/>
        <bgColor rgb="FFFFF600"/>
      </patternFill>
    </fill>
    <fill>
      <patternFill patternType="solid">
        <fgColor rgb="FFFF70FF"/>
        <bgColor rgb="FFFF70FF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2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/>
    <xf numFmtId="1" fontId="4" fillId="0" borderId="0" xfId="0" applyNumberFormat="1" applyFont="1" applyFill="1"/>
    <xf numFmtId="3" fontId="5" fillId="5" borderId="0" xfId="0" applyNumberFormat="1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3" fontId="6" fillId="6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/>
    <xf numFmtId="3" fontId="5" fillId="7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8" borderId="0" xfId="0" applyNumberFormat="1" applyFont="1" applyFill="1" applyBorder="1" applyAlignment="1">
      <alignment horizontal="left"/>
    </xf>
    <xf numFmtId="0" fontId="7" fillId="8" borderId="0" xfId="0" applyNumberFormat="1" applyFont="1" applyFill="1" applyBorder="1" applyAlignment="1"/>
    <xf numFmtId="0" fontId="0" fillId="0" borderId="0" xfId="0" applyNumberFormat="1" applyFont="1" applyBorder="1" applyAlignment="1"/>
    <xf numFmtId="0" fontId="0" fillId="8" borderId="0" xfId="0" applyNumberFormat="1" applyFont="1" applyFill="1" applyBorder="1" applyAlignment="1"/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Fill="1" applyBorder="1" applyAlignment="1"/>
    <xf numFmtId="0" fontId="0" fillId="9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horizontal="left"/>
    </xf>
    <xf numFmtId="0" fontId="0" fillId="10" borderId="0" xfId="0" applyFill="1"/>
    <xf numFmtId="165" fontId="5" fillId="0" borderId="0" xfId="0" applyNumberFormat="1" applyFont="1"/>
    <xf numFmtId="16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0" fontId="10" fillId="7" borderId="0" xfId="0" applyNumberFormat="1" applyFont="1" applyFill="1" applyBorder="1" applyAlignment="1">
      <alignment horizontal="center"/>
    </xf>
    <xf numFmtId="0" fontId="10" fillId="7" borderId="0" xfId="0" applyNumberFormat="1" applyFont="1" applyFill="1" applyBorder="1" applyAlignment="1"/>
    <xf numFmtId="0" fontId="0" fillId="11" borderId="0" xfId="0" applyFill="1"/>
    <xf numFmtId="0" fontId="0" fillId="5" borderId="0" xfId="0" applyFill="1"/>
    <xf numFmtId="0" fontId="0" fillId="12" borderId="0" xfId="0" applyNumberFormat="1" applyFont="1" applyFill="1" applyBorder="1" applyAlignment="1"/>
    <xf numFmtId="0" fontId="0" fillId="13" borderId="0" xfId="0" applyNumberFormat="1" applyFont="1" applyFill="1" applyBorder="1" applyAlignment="1"/>
    <xf numFmtId="166" fontId="0" fillId="14" borderId="0" xfId="0" applyNumberFormat="1" applyFont="1" applyFill="1" applyBorder="1" applyAlignment="1"/>
    <xf numFmtId="167" fontId="0" fillId="14" borderId="0" xfId="0" applyNumberFormat="1" applyFont="1" applyFill="1" applyBorder="1" applyAlignment="1"/>
    <xf numFmtId="0" fontId="0" fillId="15" borderId="0" xfId="0" applyNumberFormat="1" applyFont="1" applyFill="1" applyBorder="1" applyAlignment="1"/>
    <xf numFmtId="166" fontId="0" fillId="16" borderId="0" xfId="0" applyNumberFormat="1" applyFont="1" applyFill="1" applyBorder="1" applyAlignment="1"/>
    <xf numFmtId="167" fontId="0" fillId="16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8" fontId="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0" fillId="17" borderId="0" xfId="0" applyNumberFormat="1" applyFont="1" applyFill="1" applyBorder="1" applyAlignment="1">
      <alignment horizontal="left"/>
    </xf>
    <xf numFmtId="0" fontId="0" fillId="17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11" borderId="0" xfId="0" applyNumberFormat="1" applyFont="1" applyFill="1" applyBorder="1" applyAlignment="1"/>
    <xf numFmtId="0" fontId="0" fillId="0" borderId="0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14" fontId="5" fillId="7" borderId="0" xfId="0" applyNumberFormat="1" applyFont="1" applyFill="1" applyAlignment="1">
      <alignment horizontal="center"/>
    </xf>
    <xf numFmtId="0" fontId="0" fillId="0" borderId="0" xfId="0" applyFill="1" applyBorder="1"/>
    <xf numFmtId="0" fontId="5" fillId="18" borderId="0" xfId="0" applyFont="1" applyFill="1"/>
    <xf numFmtId="14" fontId="1" fillId="7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NumberFormat="1" applyFont="1" applyBorder="1" applyAlignment="1">
      <alignment horizontal="center"/>
    </xf>
    <xf numFmtId="16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8"/>
  <dimension ref="A1:M38"/>
  <sheetViews>
    <sheetView workbookViewId="0">
      <pane ySplit="1530" topLeftCell="A18"/>
      <selection activeCell="H4" sqref="H4"/>
      <selection pane="bottomLeft" activeCell="B39" sqref="B39"/>
    </sheetView>
  </sheetViews>
  <sheetFormatPr defaultRowHeight="12.75"/>
  <cols>
    <col min="1" max="1" width="16.7109375" style="19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F1" s="3"/>
      <c r="G1" s="3"/>
      <c r="J1" s="4" t="s">
        <v>4</v>
      </c>
      <c r="K1" s="4"/>
      <c r="L1" s="5" t="s">
        <v>5</v>
      </c>
      <c r="M1" s="6" t="s">
        <v>6</v>
      </c>
    </row>
    <row r="2" spans="1:13">
      <c r="A2" s="7" t="s">
        <v>7</v>
      </c>
      <c r="B2">
        <v>1</v>
      </c>
      <c r="C2">
        <v>300</v>
      </c>
      <c r="D2">
        <f t="shared" ref="D2:D37" si="0">B2*C2</f>
        <v>300</v>
      </c>
      <c r="E2" s="8"/>
      <c r="G2" s="9"/>
      <c r="H2" s="10">
        <f>SUM(D2:D321)</f>
        <v>35450</v>
      </c>
      <c r="I2" s="11">
        <f>SUM(K2:K14)</f>
        <v>34600</v>
      </c>
      <c r="J2" s="12" t="s">
        <v>8</v>
      </c>
      <c r="K2">
        <v>100</v>
      </c>
      <c r="L2" s="13"/>
      <c r="M2" s="14">
        <v>67</v>
      </c>
    </row>
    <row r="3" spans="1:13">
      <c r="A3" s="7" t="s">
        <v>9</v>
      </c>
      <c r="B3">
        <v>1</v>
      </c>
      <c r="C3">
        <v>300</v>
      </c>
      <c r="D3">
        <f t="shared" si="0"/>
        <v>300</v>
      </c>
      <c r="E3" s="3"/>
      <c r="F3" s="3"/>
      <c r="G3" s="9"/>
      <c r="H3" s="15">
        <f>H2-H4</f>
        <v>35450</v>
      </c>
      <c r="I3" s="16">
        <f>H2/M2</f>
        <v>529.1044776119403</v>
      </c>
      <c r="J3" t="s">
        <v>10</v>
      </c>
      <c r="K3">
        <v>500</v>
      </c>
      <c r="L3" s="16"/>
    </row>
    <row r="4" spans="1:13">
      <c r="A4" s="7" t="s">
        <v>11</v>
      </c>
      <c r="B4" s="17">
        <v>1</v>
      </c>
      <c r="C4">
        <v>300</v>
      </c>
      <c r="D4">
        <f t="shared" si="0"/>
        <v>300</v>
      </c>
      <c r="E4" s="3"/>
      <c r="F4" s="3"/>
      <c r="G4" s="9"/>
      <c r="H4" s="18">
        <f>SUM(G2:G353)</f>
        <v>0</v>
      </c>
      <c r="I4" s="16">
        <f>H4/M2</f>
        <v>0</v>
      </c>
      <c r="J4" t="s">
        <v>12</v>
      </c>
      <c r="K4">
        <v>34000</v>
      </c>
    </row>
    <row r="5" spans="1:13">
      <c r="A5" s="19" t="s">
        <v>13</v>
      </c>
      <c r="B5" s="17">
        <v>1</v>
      </c>
      <c r="C5">
        <v>300</v>
      </c>
      <c r="D5">
        <f t="shared" si="0"/>
        <v>300</v>
      </c>
      <c r="F5" s="3"/>
      <c r="G5" s="9"/>
    </row>
    <row r="6" spans="1:13">
      <c r="A6" s="19" t="s">
        <v>14</v>
      </c>
      <c r="B6" s="17">
        <v>1</v>
      </c>
      <c r="C6">
        <v>300</v>
      </c>
      <c r="D6">
        <f t="shared" si="0"/>
        <v>300</v>
      </c>
      <c r="F6" s="3"/>
      <c r="G6" s="9"/>
    </row>
    <row r="7" spans="1:13">
      <c r="A7" s="19">
        <v>3152</v>
      </c>
      <c r="B7" s="17">
        <v>1</v>
      </c>
      <c r="C7">
        <v>500</v>
      </c>
      <c r="D7">
        <f t="shared" si="0"/>
        <v>500</v>
      </c>
      <c r="F7" s="3"/>
      <c r="G7" s="9"/>
    </row>
    <row r="8" spans="1:13">
      <c r="A8" s="20" t="s">
        <v>15</v>
      </c>
      <c r="B8" s="17">
        <v>1</v>
      </c>
      <c r="C8">
        <v>1000</v>
      </c>
      <c r="D8">
        <f t="shared" si="0"/>
        <v>1000</v>
      </c>
      <c r="F8" s="3"/>
      <c r="G8" s="9"/>
    </row>
    <row r="9" spans="1:13">
      <c r="A9" s="19" t="s">
        <v>16</v>
      </c>
      <c r="B9" s="17">
        <v>1</v>
      </c>
      <c r="C9">
        <v>1000</v>
      </c>
      <c r="D9">
        <f t="shared" si="0"/>
        <v>1000</v>
      </c>
      <c r="F9" s="3"/>
      <c r="G9" s="9"/>
    </row>
    <row r="10" spans="1:13">
      <c r="A10" s="19">
        <v>6378</v>
      </c>
      <c r="B10" s="17">
        <v>1</v>
      </c>
      <c r="C10">
        <v>1400</v>
      </c>
      <c r="D10">
        <f t="shared" si="0"/>
        <v>1400</v>
      </c>
      <c r="F10" s="3"/>
      <c r="G10" s="9"/>
    </row>
    <row r="11" spans="1:13">
      <c r="A11" s="19" t="s">
        <v>17</v>
      </c>
      <c r="B11" s="17">
        <v>1</v>
      </c>
      <c r="C11">
        <v>800</v>
      </c>
      <c r="D11">
        <f t="shared" si="0"/>
        <v>800</v>
      </c>
      <c r="F11" s="3"/>
      <c r="G11" s="9"/>
    </row>
    <row r="12" spans="1:13">
      <c r="A12" s="20">
        <v>151609</v>
      </c>
      <c r="B12" s="17">
        <v>1</v>
      </c>
      <c r="C12">
        <v>1500</v>
      </c>
      <c r="D12">
        <f t="shared" si="0"/>
        <v>1500</v>
      </c>
      <c r="F12" s="3"/>
      <c r="G12" s="9"/>
    </row>
    <row r="13" spans="1:13">
      <c r="A13" s="19" t="s">
        <v>18</v>
      </c>
      <c r="B13" s="17">
        <v>1</v>
      </c>
      <c r="C13">
        <v>1000</v>
      </c>
      <c r="D13">
        <f t="shared" si="0"/>
        <v>1000</v>
      </c>
      <c r="F13" s="3"/>
      <c r="G13" s="9"/>
    </row>
    <row r="14" spans="1:13">
      <c r="A14" s="20">
        <v>2817</v>
      </c>
      <c r="B14" s="17">
        <v>2</v>
      </c>
      <c r="C14">
        <v>1000</v>
      </c>
      <c r="D14">
        <f t="shared" si="0"/>
        <v>2000</v>
      </c>
      <c r="F14" s="3"/>
      <c r="G14" s="9"/>
    </row>
    <row r="15" spans="1:13">
      <c r="A15" s="19" t="s">
        <v>19</v>
      </c>
      <c r="B15" s="17">
        <v>1</v>
      </c>
      <c r="C15">
        <v>400</v>
      </c>
      <c r="D15">
        <f t="shared" si="0"/>
        <v>400</v>
      </c>
      <c r="F15" s="3"/>
      <c r="G15" s="9"/>
    </row>
    <row r="16" spans="1:13">
      <c r="A16" s="19" t="s">
        <v>20</v>
      </c>
      <c r="B16" s="17">
        <v>1</v>
      </c>
      <c r="C16">
        <v>1200</v>
      </c>
      <c r="D16">
        <f t="shared" si="0"/>
        <v>1200</v>
      </c>
      <c r="F16" s="3"/>
      <c r="G16" s="9"/>
    </row>
    <row r="17" spans="1:7">
      <c r="A17" s="20">
        <v>1120</v>
      </c>
      <c r="B17" s="17">
        <v>1</v>
      </c>
      <c r="C17">
        <v>500</v>
      </c>
      <c r="D17">
        <f t="shared" si="0"/>
        <v>500</v>
      </c>
      <c r="F17" s="3"/>
      <c r="G17" s="9"/>
    </row>
    <row r="18" spans="1:7">
      <c r="A18" s="20" t="s">
        <v>21</v>
      </c>
      <c r="B18" s="17">
        <v>1</v>
      </c>
      <c r="C18">
        <v>1000</v>
      </c>
      <c r="D18">
        <f t="shared" si="0"/>
        <v>1000</v>
      </c>
      <c r="F18" s="3"/>
      <c r="G18" s="9"/>
    </row>
    <row r="19" spans="1:7">
      <c r="A19" s="19" t="s">
        <v>22</v>
      </c>
      <c r="B19" s="17">
        <v>1</v>
      </c>
      <c r="C19">
        <v>700</v>
      </c>
      <c r="D19">
        <f t="shared" si="0"/>
        <v>700</v>
      </c>
      <c r="F19" s="3"/>
      <c r="G19" s="9"/>
    </row>
    <row r="20" spans="1:7">
      <c r="A20" s="19">
        <v>51018</v>
      </c>
      <c r="B20" s="17">
        <v>1</v>
      </c>
      <c r="C20">
        <v>800</v>
      </c>
      <c r="D20">
        <f t="shared" si="0"/>
        <v>800</v>
      </c>
      <c r="F20" s="3"/>
      <c r="G20" s="9"/>
    </row>
    <row r="21" spans="1:7">
      <c r="A21" s="20" t="s">
        <v>23</v>
      </c>
      <c r="B21" s="17">
        <v>1</v>
      </c>
      <c r="C21">
        <v>1100</v>
      </c>
      <c r="D21">
        <f t="shared" si="0"/>
        <v>1100</v>
      </c>
      <c r="F21" s="3"/>
      <c r="G21" s="9"/>
    </row>
    <row r="22" spans="1:7">
      <c r="A22" s="19" t="s">
        <v>24</v>
      </c>
      <c r="B22" s="17">
        <v>1</v>
      </c>
      <c r="C22">
        <v>700</v>
      </c>
      <c r="D22">
        <f t="shared" si="0"/>
        <v>700</v>
      </c>
      <c r="F22" s="3"/>
      <c r="G22" s="9"/>
    </row>
    <row r="23" spans="1:7">
      <c r="A23" s="20" t="s">
        <v>25</v>
      </c>
      <c r="B23" s="17">
        <v>1</v>
      </c>
      <c r="C23">
        <v>1200</v>
      </c>
      <c r="D23">
        <f t="shared" si="0"/>
        <v>1200</v>
      </c>
      <c r="F23" s="3"/>
      <c r="G23" s="9"/>
    </row>
    <row r="24" spans="1:7">
      <c r="A24" s="19">
        <v>8556</v>
      </c>
      <c r="B24" s="17">
        <v>1</v>
      </c>
      <c r="C24">
        <v>1300</v>
      </c>
      <c r="D24">
        <f t="shared" si="0"/>
        <v>1300</v>
      </c>
      <c r="F24" s="3"/>
      <c r="G24" s="9"/>
    </row>
    <row r="25" spans="1:7">
      <c r="A25" s="19" t="s">
        <v>18</v>
      </c>
      <c r="B25" s="17">
        <v>1</v>
      </c>
      <c r="C25">
        <v>1000</v>
      </c>
      <c r="D25">
        <f t="shared" si="0"/>
        <v>1000</v>
      </c>
      <c r="F25" s="3"/>
      <c r="G25" s="9"/>
    </row>
    <row r="26" spans="1:7">
      <c r="A26" s="19">
        <v>1575</v>
      </c>
      <c r="B26" s="17">
        <v>1</v>
      </c>
      <c r="C26">
        <v>1400</v>
      </c>
      <c r="D26">
        <f t="shared" si="0"/>
        <v>1400</v>
      </c>
      <c r="F26" s="3"/>
      <c r="G26" s="9"/>
    </row>
    <row r="27" spans="1:7">
      <c r="A27" s="20">
        <v>1151</v>
      </c>
      <c r="B27" s="17">
        <v>1</v>
      </c>
      <c r="C27">
        <v>400</v>
      </c>
      <c r="D27">
        <f t="shared" si="0"/>
        <v>400</v>
      </c>
      <c r="F27" s="3"/>
      <c r="G27" s="9"/>
    </row>
    <row r="28" spans="1:7">
      <c r="A28" s="19">
        <v>1043</v>
      </c>
      <c r="B28" s="17">
        <v>1</v>
      </c>
      <c r="C28">
        <v>1200</v>
      </c>
      <c r="D28">
        <f t="shared" si="0"/>
        <v>1200</v>
      </c>
      <c r="F28" s="3"/>
      <c r="G28" s="9"/>
    </row>
    <row r="29" spans="1:7">
      <c r="A29" s="20">
        <v>126044</v>
      </c>
      <c r="B29" s="17">
        <v>5</v>
      </c>
      <c r="C29">
        <v>600</v>
      </c>
      <c r="D29">
        <f t="shared" si="0"/>
        <v>3000</v>
      </c>
      <c r="F29" s="3"/>
      <c r="G29" s="9"/>
    </row>
    <row r="30" spans="1:7">
      <c r="A30" s="20" t="s">
        <v>26</v>
      </c>
      <c r="B30" s="17">
        <v>1</v>
      </c>
      <c r="C30">
        <v>1200</v>
      </c>
      <c r="D30">
        <f t="shared" si="0"/>
        <v>1200</v>
      </c>
      <c r="F30" s="3"/>
      <c r="G30" s="9"/>
    </row>
    <row r="31" spans="1:7">
      <c r="A31" s="19" t="s">
        <v>27</v>
      </c>
      <c r="B31" s="17">
        <v>1</v>
      </c>
      <c r="C31">
        <v>500</v>
      </c>
      <c r="D31">
        <f t="shared" si="0"/>
        <v>500</v>
      </c>
      <c r="F31" s="3"/>
      <c r="G31" s="9"/>
    </row>
    <row r="32" spans="1:7">
      <c r="A32" s="20">
        <v>866</v>
      </c>
      <c r="B32" s="17">
        <v>1</v>
      </c>
      <c r="C32">
        <v>500</v>
      </c>
      <c r="D32">
        <f t="shared" si="0"/>
        <v>500</v>
      </c>
      <c r="F32" s="3"/>
      <c r="G32" s="9"/>
    </row>
    <row r="33" spans="1:7">
      <c r="A33" s="19">
        <v>89207</v>
      </c>
      <c r="B33" s="17">
        <v>1</v>
      </c>
      <c r="C33">
        <v>1000</v>
      </c>
      <c r="D33">
        <f t="shared" si="0"/>
        <v>1000</v>
      </c>
      <c r="F33" s="3"/>
      <c r="G33" s="9"/>
    </row>
    <row r="34" spans="1:7">
      <c r="A34" s="20">
        <v>5530</v>
      </c>
      <c r="B34" s="17">
        <v>1</v>
      </c>
      <c r="C34">
        <v>2300</v>
      </c>
      <c r="D34">
        <f t="shared" si="0"/>
        <v>2300</v>
      </c>
      <c r="F34" s="3"/>
      <c r="G34" s="9"/>
    </row>
    <row r="35" spans="1:7">
      <c r="A35" s="19">
        <v>9186</v>
      </c>
      <c r="B35" s="17">
        <v>1</v>
      </c>
      <c r="C35">
        <v>1300</v>
      </c>
      <c r="D35">
        <f t="shared" si="0"/>
        <v>1300</v>
      </c>
      <c r="F35" s="3"/>
      <c r="G35" s="9"/>
    </row>
    <row r="36" spans="1:7">
      <c r="A36" s="19" t="s">
        <v>28</v>
      </c>
      <c r="B36" s="17">
        <v>1</v>
      </c>
      <c r="C36">
        <v>1200</v>
      </c>
      <c r="D36">
        <f t="shared" si="0"/>
        <v>1200</v>
      </c>
      <c r="F36" s="3"/>
      <c r="G36" s="9"/>
    </row>
    <row r="37" spans="1:7">
      <c r="A37" s="20">
        <v>51020</v>
      </c>
      <c r="B37" s="17">
        <v>1</v>
      </c>
      <c r="C37">
        <v>850</v>
      </c>
      <c r="D37">
        <f t="shared" si="0"/>
        <v>850</v>
      </c>
      <c r="F37" s="3"/>
      <c r="G37" s="9"/>
    </row>
    <row r="38" spans="1:7">
      <c r="A38" s="20"/>
    </row>
  </sheetData>
  <mergeCells count="1">
    <mergeCell ref="J1:K1"/>
  </mergeCell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89"/>
  <dimension ref="A1:M23"/>
  <sheetViews>
    <sheetView workbookViewId="0">
      <pane ySplit="1530"/>
      <selection activeCell="F1" sqref="F1:G65536"/>
      <selection pane="bottomLeft" activeCell="C21" sqref="C21"/>
    </sheetView>
  </sheetViews>
  <sheetFormatPr defaultRowHeight="12.75"/>
  <cols>
    <col min="1" max="1" width="18.140625" style="19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F1" s="3"/>
      <c r="G1" s="3"/>
      <c r="J1" s="4" t="s">
        <v>4</v>
      </c>
      <c r="K1" s="4"/>
      <c r="L1" s="5" t="s">
        <v>5</v>
      </c>
      <c r="M1" s="6" t="s">
        <v>6</v>
      </c>
    </row>
    <row r="2" spans="1:13">
      <c r="A2" s="7">
        <v>3502</v>
      </c>
      <c r="B2">
        <v>1</v>
      </c>
      <c r="C2">
        <v>800</v>
      </c>
      <c r="D2">
        <f t="shared" ref="D2:D22" si="0">B2*C2</f>
        <v>800</v>
      </c>
      <c r="E2" s="8"/>
      <c r="G2" s="9"/>
      <c r="H2" s="10">
        <f>SUM(D2:D321)</f>
        <v>17700</v>
      </c>
      <c r="I2" s="11">
        <f>SUM(K2:K14)</f>
        <v>600</v>
      </c>
      <c r="J2" s="12" t="s">
        <v>8</v>
      </c>
      <c r="K2">
        <v>100</v>
      </c>
      <c r="L2" s="13"/>
      <c r="M2" s="14">
        <v>67</v>
      </c>
    </row>
    <row r="3" spans="1:13">
      <c r="A3" s="7" t="s">
        <v>29</v>
      </c>
      <c r="B3">
        <v>1</v>
      </c>
      <c r="C3">
        <v>800</v>
      </c>
      <c r="D3">
        <f t="shared" si="0"/>
        <v>800</v>
      </c>
      <c r="E3" s="3"/>
      <c r="F3" s="3"/>
      <c r="G3" s="9"/>
      <c r="H3" s="15">
        <f>H2-H4</f>
        <v>17700</v>
      </c>
      <c r="I3" s="16">
        <f>H2/M2</f>
        <v>264.17910447761193</v>
      </c>
      <c r="J3" t="s">
        <v>10</v>
      </c>
      <c r="K3">
        <v>500</v>
      </c>
      <c r="L3" s="16"/>
    </row>
    <row r="4" spans="1:13">
      <c r="A4" s="20" t="s">
        <v>30</v>
      </c>
      <c r="B4" s="17">
        <v>1</v>
      </c>
      <c r="C4">
        <v>400</v>
      </c>
      <c r="D4">
        <f t="shared" si="0"/>
        <v>400</v>
      </c>
      <c r="E4" s="3"/>
      <c r="F4" s="3"/>
      <c r="G4" s="9"/>
      <c r="H4" s="18">
        <f>SUM(G2:G353)</f>
        <v>0</v>
      </c>
      <c r="I4" s="16">
        <f>H4/M2</f>
        <v>0</v>
      </c>
    </row>
    <row r="5" spans="1:13">
      <c r="A5" s="19" t="s">
        <v>31</v>
      </c>
      <c r="B5" s="17">
        <v>1</v>
      </c>
      <c r="C5">
        <v>400</v>
      </c>
      <c r="D5">
        <f t="shared" si="0"/>
        <v>400</v>
      </c>
      <c r="F5" s="3"/>
      <c r="G5" s="9"/>
    </row>
    <row r="6" spans="1:13">
      <c r="A6" s="19" t="s">
        <v>32</v>
      </c>
      <c r="B6" s="17">
        <v>1</v>
      </c>
      <c r="C6">
        <v>2000</v>
      </c>
      <c r="D6">
        <f t="shared" si="0"/>
        <v>2000</v>
      </c>
      <c r="F6" s="3"/>
      <c r="G6" s="9"/>
    </row>
    <row r="7" spans="1:13">
      <c r="A7" s="19">
        <v>602</v>
      </c>
      <c r="B7" s="17">
        <v>1</v>
      </c>
      <c r="C7">
        <v>1200</v>
      </c>
      <c r="D7">
        <f t="shared" si="0"/>
        <v>1200</v>
      </c>
      <c r="F7" s="3"/>
      <c r="G7" s="9"/>
    </row>
    <row r="8" spans="1:13">
      <c r="A8" s="19" t="s">
        <v>33</v>
      </c>
      <c r="B8" s="17">
        <v>1</v>
      </c>
      <c r="C8">
        <v>300</v>
      </c>
      <c r="D8">
        <f t="shared" si="0"/>
        <v>300</v>
      </c>
      <c r="F8" s="3"/>
      <c r="G8" s="9"/>
    </row>
    <row r="9" spans="1:13">
      <c r="A9" s="19" t="s">
        <v>34</v>
      </c>
      <c r="B9" s="17">
        <v>1</v>
      </c>
      <c r="C9">
        <v>500</v>
      </c>
      <c r="D9">
        <f t="shared" si="0"/>
        <v>500</v>
      </c>
      <c r="F9" s="3"/>
      <c r="G9" s="9"/>
    </row>
    <row r="10" spans="1:13">
      <c r="A10" s="19">
        <v>96342</v>
      </c>
      <c r="B10" s="17">
        <v>1</v>
      </c>
      <c r="C10">
        <v>1000</v>
      </c>
      <c r="D10">
        <f t="shared" si="0"/>
        <v>1000</v>
      </c>
      <c r="F10" s="3"/>
      <c r="G10" s="9"/>
    </row>
    <row r="11" spans="1:13">
      <c r="A11" s="19" t="s">
        <v>35</v>
      </c>
      <c r="B11" s="17">
        <v>1</v>
      </c>
      <c r="C11">
        <v>1200</v>
      </c>
      <c r="D11">
        <f t="shared" si="0"/>
        <v>1200</v>
      </c>
      <c r="F11" s="3"/>
      <c r="G11" s="9"/>
    </row>
    <row r="12" spans="1:13">
      <c r="A12" s="19" t="s">
        <v>36</v>
      </c>
      <c r="B12" s="17">
        <v>1</v>
      </c>
      <c r="C12">
        <v>1400</v>
      </c>
      <c r="D12">
        <f t="shared" si="0"/>
        <v>1400</v>
      </c>
      <c r="F12" s="3"/>
      <c r="G12" s="9"/>
    </row>
    <row r="13" spans="1:13">
      <c r="A13" s="19" t="s">
        <v>37</v>
      </c>
      <c r="B13" s="17">
        <v>1</v>
      </c>
      <c r="C13">
        <v>800</v>
      </c>
      <c r="D13">
        <f t="shared" si="0"/>
        <v>800</v>
      </c>
      <c r="F13" s="3"/>
      <c r="G13" s="9"/>
    </row>
    <row r="14" spans="1:13">
      <c r="A14" s="19" t="s">
        <v>38</v>
      </c>
      <c r="B14" s="17">
        <v>1</v>
      </c>
      <c r="C14">
        <v>800</v>
      </c>
      <c r="D14">
        <f t="shared" si="0"/>
        <v>800</v>
      </c>
      <c r="F14" s="3"/>
      <c r="G14" s="9"/>
    </row>
    <row r="15" spans="1:13">
      <c r="A15" s="20">
        <v>915089</v>
      </c>
      <c r="B15" s="17">
        <v>1</v>
      </c>
      <c r="C15">
        <v>1200</v>
      </c>
      <c r="D15">
        <f t="shared" si="0"/>
        <v>1200</v>
      </c>
      <c r="F15" s="3"/>
      <c r="G15" s="9"/>
    </row>
    <row r="16" spans="1:13">
      <c r="A16" s="19" t="s">
        <v>29</v>
      </c>
      <c r="B16" s="17">
        <v>1</v>
      </c>
      <c r="C16">
        <v>800</v>
      </c>
      <c r="D16">
        <f t="shared" si="0"/>
        <v>800</v>
      </c>
      <c r="F16" s="3"/>
      <c r="G16" s="9"/>
    </row>
    <row r="17" spans="1:7">
      <c r="A17" s="20" t="s">
        <v>39</v>
      </c>
      <c r="B17" s="17">
        <v>1</v>
      </c>
      <c r="C17">
        <v>400</v>
      </c>
      <c r="D17">
        <f t="shared" si="0"/>
        <v>400</v>
      </c>
      <c r="F17" s="3"/>
      <c r="G17" s="9"/>
    </row>
    <row r="18" spans="1:7">
      <c r="A18" s="20" t="s">
        <v>37</v>
      </c>
      <c r="B18" s="17">
        <v>1</v>
      </c>
      <c r="C18">
        <v>800</v>
      </c>
      <c r="D18">
        <f t="shared" si="0"/>
        <v>800</v>
      </c>
      <c r="F18" s="3"/>
      <c r="G18" s="9"/>
    </row>
    <row r="19" spans="1:7">
      <c r="A19" s="19" t="s">
        <v>40</v>
      </c>
      <c r="B19" s="17">
        <v>1</v>
      </c>
      <c r="C19">
        <v>600</v>
      </c>
      <c r="D19">
        <f t="shared" si="0"/>
        <v>600</v>
      </c>
      <c r="F19" s="3"/>
      <c r="G19" s="9"/>
    </row>
    <row r="20" spans="1:7">
      <c r="A20" s="20">
        <v>3901</v>
      </c>
      <c r="B20" s="17">
        <v>1</v>
      </c>
      <c r="C20">
        <v>1300</v>
      </c>
      <c r="D20">
        <f t="shared" si="0"/>
        <v>1300</v>
      </c>
      <c r="F20" s="3"/>
      <c r="G20" s="9"/>
    </row>
    <row r="21" spans="1:7">
      <c r="A21" t="s">
        <v>41</v>
      </c>
      <c r="B21" s="17">
        <v>1</v>
      </c>
      <c r="C21">
        <v>700</v>
      </c>
      <c r="D21">
        <f t="shared" si="0"/>
        <v>700</v>
      </c>
      <c r="F21" s="3"/>
      <c r="G21" s="9"/>
    </row>
    <row r="22" spans="1:7">
      <c r="A22" s="20" t="s">
        <v>42</v>
      </c>
      <c r="B22" s="17">
        <v>1</v>
      </c>
      <c r="C22">
        <v>300</v>
      </c>
      <c r="D22">
        <f t="shared" si="0"/>
        <v>300</v>
      </c>
      <c r="F22" s="3"/>
      <c r="G22" s="9"/>
    </row>
    <row r="23" spans="1:7">
      <c r="A23" s="20"/>
    </row>
  </sheetData>
  <mergeCells count="1">
    <mergeCell ref="J1:K1"/>
  </mergeCell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90"/>
  <dimension ref="A1:M9"/>
  <sheetViews>
    <sheetView workbookViewId="0">
      <pane ySplit="1530" activePane="bottomLeft"/>
      <selection activeCell="F1" sqref="F1:G65536"/>
      <selection pane="bottomLeft" activeCell="G6" sqref="G6"/>
    </sheetView>
  </sheetViews>
  <sheetFormatPr defaultRowHeight="12.75"/>
  <cols>
    <col min="1" max="1" width="18" style="19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F1" s="3"/>
      <c r="G1" s="3"/>
      <c r="J1" s="4" t="s">
        <v>4</v>
      </c>
      <c r="K1" s="4"/>
      <c r="L1" s="5" t="s">
        <v>5</v>
      </c>
      <c r="M1" s="6" t="s">
        <v>6</v>
      </c>
    </row>
    <row r="2" spans="1:13">
      <c r="A2" s="7" t="s">
        <v>43</v>
      </c>
      <c r="B2">
        <v>1</v>
      </c>
      <c r="C2">
        <v>1300</v>
      </c>
      <c r="D2">
        <f t="shared" ref="D2:D9" si="0">B2*C2</f>
        <v>1300</v>
      </c>
      <c r="E2" s="8"/>
      <c r="G2" s="9"/>
      <c r="H2" s="10">
        <f>SUM(D2:D321)</f>
        <v>4500</v>
      </c>
      <c r="I2" s="11">
        <f>SUM(K2:K14)</f>
        <v>600</v>
      </c>
      <c r="J2" s="12" t="s">
        <v>8</v>
      </c>
      <c r="K2">
        <v>100</v>
      </c>
      <c r="L2" s="13"/>
      <c r="M2" s="14">
        <v>67</v>
      </c>
    </row>
    <row r="3" spans="1:13">
      <c r="A3" s="7" t="s">
        <v>37</v>
      </c>
      <c r="B3">
        <v>1</v>
      </c>
      <c r="C3">
        <v>1000</v>
      </c>
      <c r="D3">
        <f t="shared" si="0"/>
        <v>1000</v>
      </c>
      <c r="E3" s="3"/>
      <c r="F3" s="3"/>
      <c r="G3" s="9"/>
      <c r="H3" s="15">
        <f>H2-H4</f>
        <v>4500</v>
      </c>
      <c r="I3" s="16">
        <f>H2/M2</f>
        <v>67.164179104477611</v>
      </c>
      <c r="J3" t="s">
        <v>10</v>
      </c>
      <c r="K3">
        <v>500</v>
      </c>
      <c r="L3" s="16"/>
    </row>
    <row r="4" spans="1:13">
      <c r="A4" s="7">
        <v>3304</v>
      </c>
      <c r="B4" s="17">
        <v>1</v>
      </c>
      <c r="C4">
        <v>700</v>
      </c>
      <c r="D4">
        <f t="shared" si="0"/>
        <v>700</v>
      </c>
      <c r="E4" s="3"/>
      <c r="F4" s="3"/>
      <c r="G4" s="9"/>
      <c r="H4" s="18">
        <f>SUM(G2:G353)</f>
        <v>0</v>
      </c>
      <c r="I4" s="16">
        <f>H4/M2</f>
        <v>0</v>
      </c>
    </row>
    <row r="5" spans="1:13">
      <c r="A5" s="20" t="s">
        <v>44</v>
      </c>
      <c r="B5" s="17">
        <v>1</v>
      </c>
      <c r="C5">
        <v>1500</v>
      </c>
      <c r="D5">
        <f t="shared" si="0"/>
        <v>1500</v>
      </c>
      <c r="F5" s="3"/>
      <c r="G5" s="9"/>
    </row>
    <row r="6" spans="1:13">
      <c r="A6" s="20"/>
      <c r="D6">
        <f t="shared" si="0"/>
        <v>0</v>
      </c>
      <c r="G6" s="9"/>
    </row>
    <row r="7" spans="1:13">
      <c r="D7">
        <f t="shared" si="0"/>
        <v>0</v>
      </c>
      <c r="G7" s="9"/>
    </row>
    <row r="8" spans="1:13">
      <c r="D8">
        <f t="shared" si="0"/>
        <v>0</v>
      </c>
      <c r="G8" s="9"/>
    </row>
    <row r="9" spans="1:13">
      <c r="D9">
        <f t="shared" si="0"/>
        <v>0</v>
      </c>
      <c r="G9" s="9"/>
    </row>
  </sheetData>
  <mergeCells count="1">
    <mergeCell ref="J1:K1"/>
  </mergeCell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93">
    <tabColor indexed="51"/>
  </sheetPr>
  <dimension ref="A1:U276"/>
  <sheetViews>
    <sheetView topLeftCell="B1" zoomScaleNormal="100" workbookViewId="0">
      <pane ySplit="855" topLeftCell="A66" activePane="bottomLeft"/>
      <selection activeCell="E30" sqref="E30"/>
      <selection pane="bottomLeft" activeCell="V197" sqref="S197:V202"/>
    </sheetView>
  </sheetViews>
  <sheetFormatPr defaultRowHeight="12.75"/>
  <cols>
    <col min="1" max="1" width="21.5703125" customWidth="1"/>
    <col min="2" max="2" width="14.42578125" style="25" customWidth="1"/>
    <col min="4" max="4" width="9.28515625" customWidth="1"/>
    <col min="8" max="8" width="8.28515625" customWidth="1"/>
    <col min="9" max="9" width="10.7109375" customWidth="1"/>
    <col min="11" max="11" width="11.140625" customWidth="1"/>
    <col min="12" max="12" width="10.28515625" customWidth="1"/>
  </cols>
  <sheetData>
    <row r="1" spans="1:18" ht="15">
      <c r="A1" s="32" t="s">
        <v>76</v>
      </c>
      <c r="B1" s="33" t="s">
        <v>77</v>
      </c>
      <c r="C1" s="32" t="s">
        <v>46</v>
      </c>
      <c r="D1" s="32" t="s">
        <v>78</v>
      </c>
      <c r="E1" s="32" t="s">
        <v>48</v>
      </c>
      <c r="F1" s="32" t="s">
        <v>47</v>
      </c>
      <c r="G1" s="34"/>
      <c r="I1" s="32"/>
      <c r="J1" s="35"/>
      <c r="K1" s="36"/>
      <c r="N1" s="37"/>
      <c r="O1" s="37"/>
      <c r="P1" s="38"/>
    </row>
    <row r="2" spans="1:18" ht="15">
      <c r="A2" s="32"/>
      <c r="B2" s="33"/>
      <c r="C2" s="32"/>
      <c r="D2" s="32" t="s">
        <v>79</v>
      </c>
      <c r="E2" s="32"/>
      <c r="F2" s="32" t="s">
        <v>80</v>
      </c>
      <c r="G2" s="34"/>
      <c r="I2" s="17"/>
      <c r="N2" s="37"/>
      <c r="O2" s="37"/>
      <c r="P2" s="38"/>
    </row>
    <row r="3" spans="1:18" ht="15">
      <c r="A3" s="39" t="s">
        <v>81</v>
      </c>
      <c r="B3" s="39"/>
      <c r="C3" s="39"/>
      <c r="D3" s="39"/>
      <c r="E3" s="40"/>
      <c r="F3" s="41"/>
      <c r="G3" s="42"/>
      <c r="O3" s="43"/>
      <c r="P3" s="43"/>
      <c r="Q3" s="44"/>
      <c r="R3" s="44"/>
    </row>
    <row r="4" spans="1:18">
      <c r="A4" s="17"/>
      <c r="B4" s="28">
        <v>3100</v>
      </c>
      <c r="C4" s="26">
        <v>25</v>
      </c>
      <c r="D4" s="26">
        <v>23</v>
      </c>
      <c r="E4" s="26">
        <f t="shared" ref="E4:E67" si="0">SUM(C4*D4)</f>
        <v>575</v>
      </c>
      <c r="F4" s="41">
        <f t="shared" ref="F4:F67" si="1">D4*16</f>
        <v>368</v>
      </c>
      <c r="G4" s="42">
        <f t="shared" ref="G4:G67" si="2">F4*C4</f>
        <v>9200</v>
      </c>
      <c r="O4" s="45"/>
      <c r="P4" s="46"/>
      <c r="Q4" s="23"/>
      <c r="R4" s="23"/>
    </row>
    <row r="5" spans="1:18">
      <c r="A5" s="17"/>
      <c r="B5" s="28">
        <v>3152</v>
      </c>
      <c r="C5" s="26">
        <v>49</v>
      </c>
      <c r="D5" s="26">
        <v>18</v>
      </c>
      <c r="E5" s="26">
        <f t="shared" si="0"/>
        <v>882</v>
      </c>
      <c r="F5" s="41">
        <f t="shared" si="1"/>
        <v>288</v>
      </c>
      <c r="G5" s="42">
        <f t="shared" si="2"/>
        <v>14112</v>
      </c>
      <c r="O5" s="47"/>
      <c r="P5" s="47"/>
      <c r="Q5" s="23"/>
    </row>
    <row r="6" spans="1:18">
      <c r="A6" s="17"/>
      <c r="B6" s="28" t="s">
        <v>82</v>
      </c>
      <c r="C6" s="26">
        <v>60</v>
      </c>
      <c r="D6" s="26">
        <v>19</v>
      </c>
      <c r="E6" s="26">
        <f t="shared" si="0"/>
        <v>1140</v>
      </c>
      <c r="F6" s="41">
        <f t="shared" si="1"/>
        <v>304</v>
      </c>
      <c r="G6" s="42">
        <f t="shared" si="2"/>
        <v>18240</v>
      </c>
      <c r="O6" s="48"/>
      <c r="P6" s="49"/>
      <c r="Q6" s="23"/>
    </row>
    <row r="7" spans="1:18">
      <c r="A7" s="17"/>
      <c r="B7" s="28">
        <v>1227</v>
      </c>
      <c r="C7" s="26">
        <v>8</v>
      </c>
      <c r="D7" s="26">
        <v>21</v>
      </c>
      <c r="E7" s="26">
        <f t="shared" si="0"/>
        <v>168</v>
      </c>
      <c r="F7" s="41">
        <f t="shared" si="1"/>
        <v>336</v>
      </c>
      <c r="G7" s="42">
        <f t="shared" si="2"/>
        <v>2688</v>
      </c>
      <c r="P7" s="49"/>
      <c r="Q7" s="23"/>
    </row>
    <row r="8" spans="1:18">
      <c r="A8" s="17"/>
      <c r="B8" s="28">
        <v>3151</v>
      </c>
      <c r="C8" s="26">
        <v>20</v>
      </c>
      <c r="D8" s="26">
        <v>21</v>
      </c>
      <c r="E8" s="26">
        <f t="shared" si="0"/>
        <v>420</v>
      </c>
      <c r="F8" s="41">
        <f t="shared" si="1"/>
        <v>336</v>
      </c>
      <c r="G8" s="42">
        <f t="shared" si="2"/>
        <v>6720</v>
      </c>
      <c r="O8" s="26"/>
      <c r="P8" s="26"/>
    </row>
    <row r="9" spans="1:18">
      <c r="A9" s="17"/>
      <c r="B9" s="28" t="s">
        <v>83</v>
      </c>
      <c r="C9" s="26">
        <v>14</v>
      </c>
      <c r="D9" s="26">
        <v>22</v>
      </c>
      <c r="E9" s="26">
        <f t="shared" si="0"/>
        <v>308</v>
      </c>
      <c r="F9" s="41">
        <f t="shared" si="1"/>
        <v>352</v>
      </c>
      <c r="G9" s="42">
        <f t="shared" si="2"/>
        <v>4928</v>
      </c>
    </row>
    <row r="10" spans="1:18">
      <c r="A10" s="17"/>
      <c r="B10" s="28">
        <v>1081</v>
      </c>
      <c r="C10" s="26">
        <v>80</v>
      </c>
      <c r="D10" s="26">
        <v>22</v>
      </c>
      <c r="E10" s="26">
        <f t="shared" si="0"/>
        <v>1760</v>
      </c>
      <c r="F10" s="41">
        <f t="shared" si="1"/>
        <v>352</v>
      </c>
      <c r="G10" s="42">
        <f t="shared" si="2"/>
        <v>28160</v>
      </c>
    </row>
    <row r="11" spans="1:18">
      <c r="A11" s="17"/>
      <c r="B11" s="28">
        <v>20221</v>
      </c>
      <c r="C11" s="26">
        <v>48</v>
      </c>
      <c r="D11" s="26">
        <v>22</v>
      </c>
      <c r="E11" s="26">
        <f t="shared" si="0"/>
        <v>1056</v>
      </c>
      <c r="F11" s="41">
        <f t="shared" si="1"/>
        <v>352</v>
      </c>
      <c r="G11" s="42">
        <f t="shared" si="2"/>
        <v>16896</v>
      </c>
    </row>
    <row r="12" spans="1:18">
      <c r="A12" s="17"/>
      <c r="B12" s="28" t="s">
        <v>84</v>
      </c>
      <c r="C12" s="26">
        <v>125</v>
      </c>
      <c r="D12" s="26">
        <v>23</v>
      </c>
      <c r="E12" s="26">
        <f t="shared" si="0"/>
        <v>2875</v>
      </c>
      <c r="F12" s="41">
        <f t="shared" si="1"/>
        <v>368</v>
      </c>
      <c r="G12" s="42">
        <f t="shared" si="2"/>
        <v>46000</v>
      </c>
    </row>
    <row r="13" spans="1:18">
      <c r="A13" s="17"/>
      <c r="B13" s="28" t="s">
        <v>85</v>
      </c>
      <c r="C13" s="26">
        <v>75</v>
      </c>
      <c r="D13" s="26">
        <v>27</v>
      </c>
      <c r="E13" s="26">
        <f t="shared" si="0"/>
        <v>2025</v>
      </c>
      <c r="F13" s="41">
        <f t="shared" si="1"/>
        <v>432</v>
      </c>
      <c r="G13" s="42">
        <f t="shared" si="2"/>
        <v>32400</v>
      </c>
    </row>
    <row r="14" spans="1:18">
      <c r="A14" s="17"/>
      <c r="B14" s="28" t="s">
        <v>86</v>
      </c>
      <c r="C14" s="26">
        <v>50</v>
      </c>
      <c r="D14" s="26">
        <v>27</v>
      </c>
      <c r="E14" s="26">
        <f t="shared" si="0"/>
        <v>1350</v>
      </c>
      <c r="F14" s="41">
        <f t="shared" si="1"/>
        <v>432</v>
      </c>
      <c r="G14" s="42">
        <f t="shared" si="2"/>
        <v>21600</v>
      </c>
    </row>
    <row r="15" spans="1:18" ht="15">
      <c r="A15" s="39" t="s">
        <v>87</v>
      </c>
      <c r="B15" s="39"/>
      <c r="C15" s="39"/>
      <c r="D15" s="39"/>
      <c r="E15" s="26">
        <f t="shared" si="0"/>
        <v>0</v>
      </c>
      <c r="F15" s="41">
        <f t="shared" si="1"/>
        <v>0</v>
      </c>
      <c r="G15" s="42">
        <f t="shared" si="2"/>
        <v>0</v>
      </c>
    </row>
    <row r="16" spans="1:18">
      <c r="A16" s="17"/>
      <c r="B16" s="50" t="s">
        <v>88</v>
      </c>
      <c r="C16" s="26">
        <v>25</v>
      </c>
      <c r="D16" s="26">
        <v>15</v>
      </c>
      <c r="E16" s="26">
        <f t="shared" si="0"/>
        <v>375</v>
      </c>
      <c r="F16" s="41">
        <f>C16*16</f>
        <v>400</v>
      </c>
      <c r="G16" s="42">
        <f t="shared" si="2"/>
        <v>10000</v>
      </c>
    </row>
    <row r="17" spans="1:7">
      <c r="A17" s="17"/>
      <c r="B17" s="50" t="s">
        <v>89</v>
      </c>
      <c r="C17" s="26">
        <v>25</v>
      </c>
      <c r="D17" s="26">
        <v>15</v>
      </c>
      <c r="E17" s="26">
        <f t="shared" si="0"/>
        <v>375</v>
      </c>
      <c r="F17" s="41">
        <f t="shared" ref="F17:F29" si="3">C17*16</f>
        <v>400</v>
      </c>
      <c r="G17" s="42">
        <f t="shared" si="2"/>
        <v>10000</v>
      </c>
    </row>
    <row r="18" spans="1:7">
      <c r="A18" s="17"/>
      <c r="B18" s="50" t="s">
        <v>90</v>
      </c>
      <c r="C18" s="26">
        <v>25</v>
      </c>
      <c r="D18" s="26">
        <v>15</v>
      </c>
      <c r="E18" s="26">
        <f t="shared" si="0"/>
        <v>375</v>
      </c>
      <c r="F18" s="41">
        <f t="shared" si="3"/>
        <v>400</v>
      </c>
      <c r="G18" s="42">
        <f t="shared" si="2"/>
        <v>10000</v>
      </c>
    </row>
    <row r="19" spans="1:7">
      <c r="A19" s="17"/>
      <c r="B19" s="50" t="s">
        <v>91</v>
      </c>
      <c r="C19" s="26">
        <v>25</v>
      </c>
      <c r="D19" s="26">
        <v>15</v>
      </c>
      <c r="E19" s="26">
        <f t="shared" si="0"/>
        <v>375</v>
      </c>
      <c r="F19" s="41">
        <f t="shared" si="3"/>
        <v>400</v>
      </c>
      <c r="G19" s="42">
        <f t="shared" si="2"/>
        <v>10000</v>
      </c>
    </row>
    <row r="20" spans="1:7">
      <c r="A20" s="17"/>
      <c r="B20" s="28" t="s">
        <v>92</v>
      </c>
      <c r="C20" s="26">
        <v>39</v>
      </c>
      <c r="D20" s="26">
        <v>18</v>
      </c>
      <c r="E20" s="26">
        <f t="shared" si="0"/>
        <v>702</v>
      </c>
      <c r="F20" s="41">
        <f t="shared" si="3"/>
        <v>624</v>
      </c>
      <c r="G20" s="42">
        <f t="shared" si="2"/>
        <v>24336</v>
      </c>
    </row>
    <row r="21" spans="1:7">
      <c r="A21" s="17"/>
      <c r="B21" s="28" t="s">
        <v>93</v>
      </c>
      <c r="C21" s="26">
        <v>39</v>
      </c>
      <c r="D21" s="26">
        <v>18</v>
      </c>
      <c r="E21" s="26">
        <f t="shared" si="0"/>
        <v>702</v>
      </c>
      <c r="F21" s="41">
        <f t="shared" si="3"/>
        <v>624</v>
      </c>
      <c r="G21" s="42">
        <f t="shared" si="2"/>
        <v>24336</v>
      </c>
    </row>
    <row r="22" spans="1:7">
      <c r="A22" s="17"/>
      <c r="B22" s="28" t="s">
        <v>94</v>
      </c>
      <c r="C22" s="26">
        <v>39</v>
      </c>
      <c r="D22" s="26">
        <v>18</v>
      </c>
      <c r="E22" s="26">
        <f t="shared" si="0"/>
        <v>702</v>
      </c>
      <c r="F22" s="41">
        <f t="shared" si="3"/>
        <v>624</v>
      </c>
      <c r="G22" s="42">
        <f t="shared" si="2"/>
        <v>24336</v>
      </c>
    </row>
    <row r="23" spans="1:7">
      <c r="A23" s="17"/>
      <c r="B23" s="28" t="s">
        <v>95</v>
      </c>
      <c r="C23" s="26">
        <v>39</v>
      </c>
      <c r="D23" s="26">
        <v>18</v>
      </c>
      <c r="E23" s="26">
        <f t="shared" si="0"/>
        <v>702</v>
      </c>
      <c r="F23" s="41">
        <f t="shared" si="3"/>
        <v>624</v>
      </c>
      <c r="G23" s="42">
        <f t="shared" si="2"/>
        <v>24336</v>
      </c>
    </row>
    <row r="24" spans="1:7">
      <c r="A24" s="17"/>
      <c r="B24" s="28" t="s">
        <v>96</v>
      </c>
      <c r="C24" s="26">
        <v>39</v>
      </c>
      <c r="D24" s="26">
        <v>18</v>
      </c>
      <c r="E24" s="26">
        <f t="shared" si="0"/>
        <v>702</v>
      </c>
      <c r="F24" s="41">
        <f t="shared" si="3"/>
        <v>624</v>
      </c>
      <c r="G24" s="42">
        <f t="shared" si="2"/>
        <v>24336</v>
      </c>
    </row>
    <row r="25" spans="1:7">
      <c r="A25" s="17"/>
      <c r="B25" s="51" t="s">
        <v>97</v>
      </c>
      <c r="C25" s="26">
        <v>39</v>
      </c>
      <c r="D25" s="26">
        <v>18</v>
      </c>
      <c r="E25" s="26">
        <f t="shared" si="0"/>
        <v>702</v>
      </c>
      <c r="F25" s="41">
        <f t="shared" si="3"/>
        <v>624</v>
      </c>
      <c r="G25" s="42">
        <f t="shared" si="2"/>
        <v>24336</v>
      </c>
    </row>
    <row r="26" spans="1:7">
      <c r="A26" s="17"/>
      <c r="B26" s="51" t="s">
        <v>98</v>
      </c>
      <c r="C26" s="26">
        <v>39</v>
      </c>
      <c r="D26" s="26">
        <v>18</v>
      </c>
      <c r="E26" s="26">
        <f t="shared" si="0"/>
        <v>702</v>
      </c>
      <c r="F26" s="41">
        <f t="shared" si="3"/>
        <v>624</v>
      </c>
      <c r="G26" s="42">
        <f t="shared" si="2"/>
        <v>24336</v>
      </c>
    </row>
    <row r="27" spans="1:7">
      <c r="A27" s="17"/>
      <c r="B27" s="51" t="s">
        <v>99</v>
      </c>
      <c r="C27" s="26">
        <v>39</v>
      </c>
      <c r="D27" s="26">
        <v>18</v>
      </c>
      <c r="E27" s="26">
        <f t="shared" si="0"/>
        <v>702</v>
      </c>
      <c r="F27" s="41">
        <f t="shared" si="3"/>
        <v>624</v>
      </c>
      <c r="G27" s="42">
        <f t="shared" si="2"/>
        <v>24336</v>
      </c>
    </row>
    <row r="28" spans="1:7">
      <c r="A28" s="17"/>
      <c r="B28" s="28" t="s">
        <v>100</v>
      </c>
      <c r="C28" s="26">
        <v>39</v>
      </c>
      <c r="D28" s="26">
        <v>18</v>
      </c>
      <c r="E28" s="26">
        <f t="shared" si="0"/>
        <v>702</v>
      </c>
      <c r="F28" s="41">
        <f t="shared" si="3"/>
        <v>624</v>
      </c>
      <c r="G28" s="42">
        <f t="shared" si="2"/>
        <v>24336</v>
      </c>
    </row>
    <row r="29" spans="1:7">
      <c r="A29" s="17"/>
      <c r="B29" s="51" t="s">
        <v>101</v>
      </c>
      <c r="C29" s="26">
        <v>39</v>
      </c>
      <c r="D29" s="26">
        <v>18</v>
      </c>
      <c r="E29" s="26">
        <f t="shared" si="0"/>
        <v>702</v>
      </c>
      <c r="F29" s="41">
        <f t="shared" si="3"/>
        <v>624</v>
      </c>
      <c r="G29" s="42">
        <f t="shared" si="2"/>
        <v>24336</v>
      </c>
    </row>
    <row r="30" spans="1:7">
      <c r="A30" s="17"/>
      <c r="B30" s="51" t="s">
        <v>102</v>
      </c>
      <c r="C30" s="26">
        <v>39</v>
      </c>
      <c r="D30" s="26">
        <v>18</v>
      </c>
      <c r="E30" s="26">
        <f t="shared" si="0"/>
        <v>702</v>
      </c>
      <c r="F30" s="41">
        <f>C30*16</f>
        <v>624</v>
      </c>
      <c r="G30" s="42">
        <f t="shared" si="2"/>
        <v>24336</v>
      </c>
    </row>
    <row r="31" spans="1:7" ht="15">
      <c r="A31" s="39" t="s">
        <v>103</v>
      </c>
      <c r="B31" s="39"/>
      <c r="C31" s="39"/>
      <c r="D31" s="39"/>
      <c r="E31" s="26">
        <f t="shared" si="0"/>
        <v>0</v>
      </c>
      <c r="F31" s="41">
        <f t="shared" si="1"/>
        <v>0</v>
      </c>
      <c r="G31" s="42">
        <f t="shared" si="2"/>
        <v>0</v>
      </c>
    </row>
    <row r="32" spans="1:7">
      <c r="A32" s="17"/>
      <c r="B32" s="28">
        <v>8802</v>
      </c>
      <c r="C32" s="26">
        <v>15</v>
      </c>
      <c r="D32" s="26">
        <v>31</v>
      </c>
      <c r="E32" s="26">
        <f t="shared" si="0"/>
        <v>465</v>
      </c>
      <c r="F32" s="41">
        <f t="shared" si="1"/>
        <v>496</v>
      </c>
      <c r="G32" s="42">
        <f t="shared" si="2"/>
        <v>7440</v>
      </c>
    </row>
    <row r="33" spans="1:7">
      <c r="A33" s="17"/>
      <c r="B33" s="28">
        <v>88006</v>
      </c>
      <c r="C33" s="26">
        <v>15</v>
      </c>
      <c r="D33" s="26">
        <v>32</v>
      </c>
      <c r="E33" s="26">
        <f t="shared" si="0"/>
        <v>480</v>
      </c>
      <c r="F33" s="41">
        <f t="shared" si="1"/>
        <v>512</v>
      </c>
      <c r="G33" s="42">
        <f t="shared" si="2"/>
        <v>7680</v>
      </c>
    </row>
    <row r="34" spans="1:7">
      <c r="A34" s="17"/>
      <c r="B34" s="28">
        <v>16620</v>
      </c>
      <c r="C34" s="26">
        <v>15</v>
      </c>
      <c r="D34" s="26">
        <v>39</v>
      </c>
      <c r="E34" s="26">
        <f t="shared" si="0"/>
        <v>585</v>
      </c>
      <c r="F34" s="41">
        <f t="shared" si="1"/>
        <v>624</v>
      </c>
      <c r="G34" s="42">
        <f t="shared" si="2"/>
        <v>9360</v>
      </c>
    </row>
    <row r="35" spans="1:7">
      <c r="A35" s="17"/>
      <c r="B35" s="28">
        <v>16616</v>
      </c>
      <c r="C35" s="26">
        <v>15</v>
      </c>
      <c r="D35" s="26">
        <v>39</v>
      </c>
      <c r="E35" s="26">
        <f t="shared" si="0"/>
        <v>585</v>
      </c>
      <c r="F35" s="41">
        <f t="shared" si="1"/>
        <v>624</v>
      </c>
      <c r="G35" s="42">
        <f t="shared" si="2"/>
        <v>9360</v>
      </c>
    </row>
    <row r="36" spans="1:7">
      <c r="A36" s="17"/>
      <c r="B36" s="28">
        <v>1617</v>
      </c>
      <c r="C36" s="26">
        <v>15</v>
      </c>
      <c r="D36" s="26">
        <v>34</v>
      </c>
      <c r="E36" s="26">
        <f t="shared" si="0"/>
        <v>510</v>
      </c>
      <c r="F36" s="41">
        <f t="shared" si="1"/>
        <v>544</v>
      </c>
      <c r="G36" s="42">
        <f t="shared" si="2"/>
        <v>8160</v>
      </c>
    </row>
    <row r="37" spans="1:7">
      <c r="A37" s="17"/>
      <c r="B37" s="28">
        <v>1629</v>
      </c>
      <c r="C37" s="26">
        <v>15</v>
      </c>
      <c r="D37" s="26">
        <v>34</v>
      </c>
      <c r="E37" s="26">
        <f t="shared" si="0"/>
        <v>510</v>
      </c>
      <c r="F37" s="41">
        <f t="shared" si="1"/>
        <v>544</v>
      </c>
      <c r="G37" s="42">
        <f t="shared" si="2"/>
        <v>8160</v>
      </c>
    </row>
    <row r="38" spans="1:7">
      <c r="A38" s="17"/>
      <c r="B38" s="28">
        <v>6011</v>
      </c>
      <c r="C38" s="26">
        <v>15</v>
      </c>
      <c r="D38" s="26">
        <v>34</v>
      </c>
      <c r="E38" s="26">
        <f t="shared" si="0"/>
        <v>510</v>
      </c>
      <c r="F38" s="41">
        <f t="shared" si="1"/>
        <v>544</v>
      </c>
      <c r="G38" s="42">
        <f t="shared" si="2"/>
        <v>8160</v>
      </c>
    </row>
    <row r="39" spans="1:7">
      <c r="A39" s="17"/>
      <c r="B39" s="28">
        <v>9909</v>
      </c>
      <c r="C39" s="26">
        <v>15</v>
      </c>
      <c r="D39" s="26">
        <v>34</v>
      </c>
      <c r="E39" s="26">
        <f t="shared" si="0"/>
        <v>510</v>
      </c>
      <c r="F39" s="41">
        <f t="shared" si="1"/>
        <v>544</v>
      </c>
      <c r="G39" s="42">
        <f t="shared" si="2"/>
        <v>8160</v>
      </c>
    </row>
    <row r="40" spans="1:7">
      <c r="A40" s="17"/>
      <c r="B40" s="28">
        <v>1610</v>
      </c>
      <c r="C40" s="26">
        <v>15</v>
      </c>
      <c r="D40" s="26">
        <v>38</v>
      </c>
      <c r="E40" s="26">
        <f t="shared" si="0"/>
        <v>570</v>
      </c>
      <c r="F40" s="41">
        <f t="shared" si="1"/>
        <v>608</v>
      </c>
      <c r="G40" s="42">
        <f t="shared" si="2"/>
        <v>9120</v>
      </c>
    </row>
    <row r="41" spans="1:7">
      <c r="A41" s="17"/>
      <c r="B41" s="28">
        <v>81612</v>
      </c>
      <c r="C41" s="26">
        <v>15</v>
      </c>
      <c r="D41" s="26">
        <v>41</v>
      </c>
      <c r="E41" s="26">
        <f t="shared" si="0"/>
        <v>615</v>
      </c>
      <c r="F41" s="41">
        <f t="shared" si="1"/>
        <v>656</v>
      </c>
      <c r="G41" s="42">
        <f t="shared" si="2"/>
        <v>9840</v>
      </c>
    </row>
    <row r="42" spans="1:7">
      <c r="A42" s="17"/>
      <c r="B42" s="28">
        <v>16111</v>
      </c>
      <c r="C42" s="26">
        <v>15</v>
      </c>
      <c r="D42" s="26">
        <v>41</v>
      </c>
      <c r="E42" s="26">
        <f t="shared" si="0"/>
        <v>615</v>
      </c>
      <c r="F42" s="41">
        <f t="shared" si="1"/>
        <v>656</v>
      </c>
      <c r="G42" s="42">
        <f t="shared" si="2"/>
        <v>9840</v>
      </c>
    </row>
    <row r="43" spans="1:7">
      <c r="A43" s="17"/>
      <c r="B43" s="28">
        <v>706</v>
      </c>
      <c r="C43" s="26">
        <v>16</v>
      </c>
      <c r="D43" s="26">
        <v>35</v>
      </c>
      <c r="E43" s="26">
        <f t="shared" si="0"/>
        <v>560</v>
      </c>
      <c r="F43" s="41">
        <f t="shared" si="1"/>
        <v>560</v>
      </c>
      <c r="G43" s="42">
        <f t="shared" si="2"/>
        <v>8960</v>
      </c>
    </row>
    <row r="44" spans="1:7" ht="15">
      <c r="A44" s="39" t="s">
        <v>104</v>
      </c>
      <c r="B44" s="39"/>
      <c r="C44" s="39"/>
      <c r="D44" s="39"/>
      <c r="E44" s="26">
        <f t="shared" si="0"/>
        <v>0</v>
      </c>
      <c r="F44" s="41">
        <f t="shared" si="1"/>
        <v>0</v>
      </c>
      <c r="G44" s="42">
        <f t="shared" si="2"/>
        <v>0</v>
      </c>
    </row>
    <row r="45" spans="1:7">
      <c r="A45" s="17"/>
      <c r="B45" s="28">
        <v>12425</v>
      </c>
      <c r="C45" s="26">
        <v>20</v>
      </c>
      <c r="D45" s="26">
        <v>49</v>
      </c>
      <c r="E45" s="26">
        <f t="shared" si="0"/>
        <v>980</v>
      </c>
      <c r="F45" s="41">
        <f t="shared" si="1"/>
        <v>784</v>
      </c>
      <c r="G45" s="42">
        <f t="shared" si="2"/>
        <v>15680</v>
      </c>
    </row>
    <row r="46" spans="1:7">
      <c r="A46" s="17"/>
      <c r="B46" s="28">
        <v>12433</v>
      </c>
      <c r="C46" s="26">
        <v>20</v>
      </c>
      <c r="D46" s="26">
        <v>49</v>
      </c>
      <c r="E46" s="26">
        <f t="shared" si="0"/>
        <v>980</v>
      </c>
      <c r="F46" s="41">
        <f t="shared" si="1"/>
        <v>784</v>
      </c>
      <c r="G46" s="42">
        <f t="shared" si="2"/>
        <v>15680</v>
      </c>
    </row>
    <row r="47" spans="1:7">
      <c r="A47" s="17"/>
      <c r="B47" s="28">
        <v>2017</v>
      </c>
      <c r="C47" s="26">
        <v>25</v>
      </c>
      <c r="D47" s="26">
        <v>54</v>
      </c>
      <c r="E47" s="26">
        <f t="shared" si="0"/>
        <v>1350</v>
      </c>
      <c r="F47" s="41">
        <f t="shared" si="1"/>
        <v>864</v>
      </c>
      <c r="G47" s="42">
        <f t="shared" si="2"/>
        <v>21600</v>
      </c>
    </row>
    <row r="48" spans="1:7">
      <c r="A48" s="17"/>
      <c r="B48" s="28">
        <v>2016</v>
      </c>
      <c r="C48" s="26">
        <v>15</v>
      </c>
      <c r="D48" s="26">
        <v>54</v>
      </c>
      <c r="E48" s="26">
        <f t="shared" si="0"/>
        <v>810</v>
      </c>
      <c r="F48" s="41">
        <f t="shared" si="1"/>
        <v>864</v>
      </c>
      <c r="G48" s="42">
        <f t="shared" si="2"/>
        <v>12960</v>
      </c>
    </row>
    <row r="49" spans="1:7">
      <c r="A49" s="17"/>
      <c r="B49" s="28">
        <v>2018</v>
      </c>
      <c r="C49" s="26">
        <v>25</v>
      </c>
      <c r="D49" s="26">
        <v>54</v>
      </c>
      <c r="E49" s="26">
        <f t="shared" si="0"/>
        <v>1350</v>
      </c>
      <c r="F49" s="41">
        <f t="shared" si="1"/>
        <v>864</v>
      </c>
      <c r="G49" s="42">
        <f t="shared" si="2"/>
        <v>21600</v>
      </c>
    </row>
    <row r="50" spans="1:7">
      <c r="A50" s="17"/>
      <c r="B50" s="28">
        <v>2019</v>
      </c>
      <c r="C50" s="26">
        <v>25</v>
      </c>
      <c r="D50" s="26">
        <v>54</v>
      </c>
      <c r="E50" s="26">
        <f t="shared" si="0"/>
        <v>1350</v>
      </c>
      <c r="F50" s="41">
        <f t="shared" si="1"/>
        <v>864</v>
      </c>
      <c r="G50" s="42">
        <f t="shared" si="2"/>
        <v>21600</v>
      </c>
    </row>
    <row r="51" spans="1:7" ht="15">
      <c r="A51" s="39" t="s">
        <v>105</v>
      </c>
      <c r="B51" s="39"/>
      <c r="C51" s="39"/>
      <c r="D51" s="39"/>
      <c r="E51" s="26">
        <f t="shared" si="0"/>
        <v>0</v>
      </c>
      <c r="F51" s="41">
        <f t="shared" si="1"/>
        <v>0</v>
      </c>
      <c r="G51" s="42">
        <f t="shared" si="2"/>
        <v>0</v>
      </c>
    </row>
    <row r="52" spans="1:7">
      <c r="A52" s="17"/>
      <c r="B52" s="28" t="s">
        <v>7</v>
      </c>
      <c r="C52" s="26">
        <v>50</v>
      </c>
      <c r="D52" s="26">
        <v>14</v>
      </c>
      <c r="E52" s="26">
        <f t="shared" si="0"/>
        <v>700</v>
      </c>
      <c r="F52" s="41">
        <f t="shared" si="1"/>
        <v>224</v>
      </c>
      <c r="G52" s="42">
        <f t="shared" si="2"/>
        <v>11200</v>
      </c>
    </row>
    <row r="53" spans="1:7">
      <c r="A53" s="17"/>
      <c r="B53" s="28" t="s">
        <v>106</v>
      </c>
      <c r="C53" s="26">
        <v>50</v>
      </c>
      <c r="D53" s="26">
        <v>14</v>
      </c>
      <c r="E53" s="26">
        <f t="shared" si="0"/>
        <v>700</v>
      </c>
      <c r="F53" s="41">
        <f t="shared" si="1"/>
        <v>224</v>
      </c>
      <c r="G53" s="42">
        <f t="shared" si="2"/>
        <v>11200</v>
      </c>
    </row>
    <row r="54" spans="1:7">
      <c r="A54" s="17"/>
      <c r="B54" s="28" t="s">
        <v>107</v>
      </c>
      <c r="C54" s="26">
        <v>40</v>
      </c>
      <c r="D54" s="26">
        <v>14</v>
      </c>
      <c r="E54" s="26">
        <f t="shared" si="0"/>
        <v>560</v>
      </c>
      <c r="F54" s="41">
        <f t="shared" si="1"/>
        <v>224</v>
      </c>
      <c r="G54" s="42">
        <f t="shared" si="2"/>
        <v>8960</v>
      </c>
    </row>
    <row r="55" spans="1:7">
      <c r="A55" s="17"/>
      <c r="B55" s="28" t="s">
        <v>108</v>
      </c>
      <c r="C55" s="26">
        <v>50</v>
      </c>
      <c r="D55" s="26">
        <v>14</v>
      </c>
      <c r="E55" s="26">
        <f t="shared" si="0"/>
        <v>700</v>
      </c>
      <c r="F55" s="41">
        <f t="shared" si="1"/>
        <v>224</v>
      </c>
      <c r="G55" s="42">
        <f t="shared" si="2"/>
        <v>11200</v>
      </c>
    </row>
    <row r="56" spans="1:7">
      <c r="A56" s="17"/>
      <c r="B56" s="28">
        <v>1565</v>
      </c>
      <c r="C56" s="26">
        <v>15</v>
      </c>
      <c r="D56" s="26">
        <v>14</v>
      </c>
      <c r="E56" s="26">
        <f t="shared" si="0"/>
        <v>210</v>
      </c>
      <c r="F56" s="41">
        <f t="shared" si="1"/>
        <v>224</v>
      </c>
      <c r="G56" s="42">
        <f t="shared" si="2"/>
        <v>3360</v>
      </c>
    </row>
    <row r="57" spans="1:7">
      <c r="A57" s="17"/>
      <c r="B57" s="28">
        <v>1566</v>
      </c>
      <c r="C57" s="26">
        <v>30</v>
      </c>
      <c r="D57" s="26">
        <v>14</v>
      </c>
      <c r="E57" s="26">
        <f t="shared" si="0"/>
        <v>420</v>
      </c>
      <c r="F57" s="41">
        <f t="shared" si="1"/>
        <v>224</v>
      </c>
      <c r="G57" s="42">
        <f t="shared" si="2"/>
        <v>6720</v>
      </c>
    </row>
    <row r="58" spans="1:7">
      <c r="A58" s="17"/>
      <c r="B58" s="28">
        <v>1567</v>
      </c>
      <c r="C58" s="26">
        <v>30</v>
      </c>
      <c r="D58" s="26">
        <v>14</v>
      </c>
      <c r="E58" s="26">
        <f t="shared" si="0"/>
        <v>420</v>
      </c>
      <c r="F58" s="41">
        <f t="shared" si="1"/>
        <v>224</v>
      </c>
      <c r="G58" s="42">
        <f t="shared" si="2"/>
        <v>6720</v>
      </c>
    </row>
    <row r="59" spans="1:7" ht="12.95" customHeight="1">
      <c r="A59" s="17"/>
      <c r="B59" s="28" t="s">
        <v>109</v>
      </c>
      <c r="C59" s="26">
        <v>50</v>
      </c>
      <c r="D59" s="26">
        <v>14</v>
      </c>
      <c r="E59" s="26">
        <f t="shared" si="0"/>
        <v>700</v>
      </c>
      <c r="F59" s="41">
        <f t="shared" si="1"/>
        <v>224</v>
      </c>
      <c r="G59" s="42">
        <f t="shared" si="2"/>
        <v>11200</v>
      </c>
    </row>
    <row r="60" spans="1:7" ht="12.95" customHeight="1">
      <c r="A60" s="39" t="s">
        <v>110</v>
      </c>
      <c r="B60" s="39"/>
      <c r="C60" s="39"/>
      <c r="D60" s="39"/>
      <c r="E60" s="26">
        <f t="shared" si="0"/>
        <v>0</v>
      </c>
      <c r="F60" s="41">
        <f t="shared" si="1"/>
        <v>0</v>
      </c>
      <c r="G60" s="42">
        <f t="shared" si="2"/>
        <v>0</v>
      </c>
    </row>
    <row r="61" spans="1:7">
      <c r="A61" s="17"/>
      <c r="B61" s="28">
        <v>738</v>
      </c>
      <c r="C61" s="26">
        <v>12</v>
      </c>
      <c r="D61" s="26">
        <v>52</v>
      </c>
      <c r="E61" s="26">
        <f t="shared" si="0"/>
        <v>624</v>
      </c>
      <c r="F61" s="41">
        <f t="shared" si="1"/>
        <v>832</v>
      </c>
      <c r="G61" s="42">
        <f t="shared" si="2"/>
        <v>9984</v>
      </c>
    </row>
    <row r="62" spans="1:7">
      <c r="A62" s="17"/>
      <c r="B62" s="28">
        <v>5052</v>
      </c>
      <c r="C62" s="26">
        <v>12</v>
      </c>
      <c r="D62" s="26">
        <v>56</v>
      </c>
      <c r="E62" s="26">
        <f t="shared" si="0"/>
        <v>672</v>
      </c>
      <c r="F62" s="41">
        <f t="shared" si="1"/>
        <v>896</v>
      </c>
      <c r="G62" s="42">
        <f t="shared" si="2"/>
        <v>10752</v>
      </c>
    </row>
    <row r="63" spans="1:7">
      <c r="A63" s="17"/>
      <c r="B63" s="28">
        <v>8015</v>
      </c>
      <c r="C63" s="26">
        <v>10</v>
      </c>
      <c r="D63" s="26">
        <v>57</v>
      </c>
      <c r="E63" s="26">
        <f t="shared" si="0"/>
        <v>570</v>
      </c>
      <c r="F63" s="41">
        <f t="shared" si="1"/>
        <v>912</v>
      </c>
      <c r="G63" s="42">
        <f t="shared" si="2"/>
        <v>9120</v>
      </c>
    </row>
    <row r="64" spans="1:7">
      <c r="A64" s="17"/>
      <c r="B64" s="28">
        <v>9019</v>
      </c>
      <c r="C64" s="26">
        <v>12</v>
      </c>
      <c r="D64" s="26">
        <v>60</v>
      </c>
      <c r="E64" s="26">
        <f t="shared" si="0"/>
        <v>720</v>
      </c>
      <c r="F64" s="41">
        <f t="shared" si="1"/>
        <v>960</v>
      </c>
      <c r="G64" s="42">
        <f t="shared" si="2"/>
        <v>11520</v>
      </c>
    </row>
    <row r="65" spans="1:7">
      <c r="A65" s="17"/>
      <c r="B65" s="28">
        <v>736</v>
      </c>
      <c r="C65" s="26">
        <v>12</v>
      </c>
      <c r="D65" s="26">
        <v>57</v>
      </c>
      <c r="E65" s="26">
        <f t="shared" si="0"/>
        <v>684</v>
      </c>
      <c r="F65" s="41">
        <f t="shared" si="1"/>
        <v>912</v>
      </c>
      <c r="G65" s="42">
        <f t="shared" si="2"/>
        <v>10944</v>
      </c>
    </row>
    <row r="66" spans="1:7" ht="15">
      <c r="A66" s="39" t="s">
        <v>111</v>
      </c>
      <c r="B66" s="39"/>
      <c r="C66" s="39"/>
      <c r="D66" s="39"/>
      <c r="E66" s="26">
        <f t="shared" si="0"/>
        <v>0</v>
      </c>
      <c r="F66" s="41">
        <f t="shared" si="1"/>
        <v>0</v>
      </c>
      <c r="G66" s="42">
        <f t="shared" si="2"/>
        <v>0</v>
      </c>
    </row>
    <row r="67" spans="1:7">
      <c r="A67" s="17"/>
      <c r="B67" s="50" t="s">
        <v>112</v>
      </c>
      <c r="C67" s="26">
        <v>67</v>
      </c>
      <c r="D67" s="26">
        <v>38</v>
      </c>
      <c r="E67" s="26">
        <f t="shared" si="0"/>
        <v>2546</v>
      </c>
      <c r="F67" s="41">
        <f t="shared" si="1"/>
        <v>608</v>
      </c>
      <c r="G67" s="42">
        <f t="shared" si="2"/>
        <v>40736</v>
      </c>
    </row>
    <row r="68" spans="1:7">
      <c r="A68" s="17"/>
      <c r="B68" s="50" t="s">
        <v>112</v>
      </c>
      <c r="C68" s="26">
        <v>36</v>
      </c>
      <c r="D68" s="26">
        <v>38</v>
      </c>
      <c r="E68" s="26">
        <f t="shared" ref="E68:E130" si="4">SUM(C68*D68)</f>
        <v>1368</v>
      </c>
      <c r="F68" s="41">
        <f t="shared" ref="F68:F84" si="5">D68*16</f>
        <v>608</v>
      </c>
      <c r="G68" s="42">
        <f t="shared" ref="G68:G131" si="6">F68*C68</f>
        <v>21888</v>
      </c>
    </row>
    <row r="69" spans="1:7" ht="15">
      <c r="A69" s="39" t="s">
        <v>113</v>
      </c>
      <c r="B69" s="39"/>
      <c r="C69" s="39"/>
      <c r="D69" s="39"/>
      <c r="E69" s="26">
        <f t="shared" si="4"/>
        <v>0</v>
      </c>
      <c r="F69" s="41">
        <f t="shared" si="5"/>
        <v>0</v>
      </c>
      <c r="G69" s="42">
        <f t="shared" si="6"/>
        <v>0</v>
      </c>
    </row>
    <row r="70" spans="1:7">
      <c r="A70" s="17"/>
      <c r="B70" s="28">
        <v>51018</v>
      </c>
      <c r="C70" s="26">
        <v>45</v>
      </c>
      <c r="D70" s="26">
        <v>28</v>
      </c>
      <c r="E70" s="26">
        <f t="shared" si="4"/>
        <v>1260</v>
      </c>
      <c r="F70" s="41">
        <f t="shared" si="5"/>
        <v>448</v>
      </c>
      <c r="G70" s="42">
        <f t="shared" si="6"/>
        <v>20160</v>
      </c>
    </row>
    <row r="71" spans="1:7">
      <c r="A71" s="17"/>
      <c r="B71" s="28">
        <v>51020</v>
      </c>
      <c r="C71" s="26">
        <v>30</v>
      </c>
      <c r="D71" s="26">
        <v>29</v>
      </c>
      <c r="E71" s="26">
        <f t="shared" si="4"/>
        <v>870</v>
      </c>
      <c r="F71" s="41">
        <f t="shared" si="5"/>
        <v>464</v>
      </c>
      <c r="G71" s="42">
        <f t="shared" si="6"/>
        <v>13920</v>
      </c>
    </row>
    <row r="72" spans="1:7">
      <c r="A72" s="17"/>
      <c r="B72" s="28">
        <v>51007</v>
      </c>
      <c r="C72" s="26">
        <v>15</v>
      </c>
      <c r="D72" s="26">
        <v>26</v>
      </c>
      <c r="E72" s="26">
        <f t="shared" si="4"/>
        <v>390</v>
      </c>
      <c r="F72" s="41">
        <f t="shared" si="5"/>
        <v>416</v>
      </c>
      <c r="G72" s="42">
        <f t="shared" si="6"/>
        <v>6240</v>
      </c>
    </row>
    <row r="73" spans="1:7">
      <c r="A73" s="17"/>
      <c r="B73" s="28">
        <v>51011</v>
      </c>
      <c r="C73" s="26">
        <v>25</v>
      </c>
      <c r="D73" s="26">
        <v>28</v>
      </c>
      <c r="E73" s="26">
        <f t="shared" si="4"/>
        <v>700</v>
      </c>
      <c r="F73" s="41">
        <f t="shared" si="5"/>
        <v>448</v>
      </c>
      <c r="G73" s="42">
        <f t="shared" si="6"/>
        <v>11200</v>
      </c>
    </row>
    <row r="74" spans="1:7">
      <c r="A74" s="17"/>
      <c r="B74" s="28">
        <v>8130</v>
      </c>
      <c r="C74" s="26">
        <v>25</v>
      </c>
      <c r="D74" s="26">
        <v>24</v>
      </c>
      <c r="E74" s="26">
        <f t="shared" si="4"/>
        <v>600</v>
      </c>
      <c r="F74" s="41">
        <f t="shared" si="5"/>
        <v>384</v>
      </c>
      <c r="G74" s="42">
        <f t="shared" si="6"/>
        <v>9600</v>
      </c>
    </row>
    <row r="75" spans="1:7" ht="15">
      <c r="A75" s="39" t="s">
        <v>114</v>
      </c>
      <c r="B75" s="39"/>
      <c r="C75" s="39"/>
      <c r="D75" s="39"/>
      <c r="E75" s="26">
        <f t="shared" si="4"/>
        <v>0</v>
      </c>
      <c r="F75" s="41">
        <f t="shared" si="5"/>
        <v>0</v>
      </c>
      <c r="G75" s="42">
        <f t="shared" si="6"/>
        <v>0</v>
      </c>
    </row>
    <row r="76" spans="1:7">
      <c r="A76" s="52">
        <v>624030102</v>
      </c>
      <c r="B76" s="17" t="s">
        <v>115</v>
      </c>
      <c r="C76" s="26">
        <v>45</v>
      </c>
      <c r="D76" s="26">
        <v>22</v>
      </c>
      <c r="E76" s="26">
        <f t="shared" si="4"/>
        <v>990</v>
      </c>
      <c r="F76" s="41">
        <f t="shared" si="5"/>
        <v>352</v>
      </c>
      <c r="G76" s="42">
        <f t="shared" si="6"/>
        <v>15840</v>
      </c>
    </row>
    <row r="77" spans="1:7">
      <c r="A77" s="28">
        <v>6020301</v>
      </c>
      <c r="B77" s="17" t="s">
        <v>116</v>
      </c>
      <c r="C77" s="26">
        <v>30</v>
      </c>
      <c r="D77" s="26">
        <v>22</v>
      </c>
      <c r="E77" s="26">
        <f t="shared" si="4"/>
        <v>660</v>
      </c>
      <c r="F77" s="41">
        <f t="shared" si="5"/>
        <v>352</v>
      </c>
      <c r="G77" s="42">
        <f t="shared" si="6"/>
        <v>10560</v>
      </c>
    </row>
    <row r="78" spans="1:7">
      <c r="A78" s="52">
        <v>627010203</v>
      </c>
      <c r="B78" s="17" t="s">
        <v>117</v>
      </c>
      <c r="C78" s="26">
        <v>45</v>
      </c>
      <c r="D78" s="26">
        <v>22</v>
      </c>
      <c r="E78" s="26">
        <f t="shared" si="4"/>
        <v>990</v>
      </c>
      <c r="F78" s="41">
        <f t="shared" si="5"/>
        <v>352</v>
      </c>
      <c r="G78" s="42">
        <f t="shared" si="6"/>
        <v>15840</v>
      </c>
    </row>
    <row r="79" spans="1:7" ht="15">
      <c r="A79" s="53" t="s">
        <v>118</v>
      </c>
      <c r="B79" s="53"/>
      <c r="C79" s="53"/>
      <c r="D79" s="53"/>
      <c r="E79" s="26">
        <f t="shared" si="4"/>
        <v>0</v>
      </c>
      <c r="F79" s="41">
        <f t="shared" si="5"/>
        <v>0</v>
      </c>
      <c r="G79" s="42">
        <f t="shared" si="6"/>
        <v>0</v>
      </c>
    </row>
    <row r="80" spans="1:7">
      <c r="A80" s="17"/>
      <c r="B80" s="28" t="s">
        <v>119</v>
      </c>
      <c r="C80" s="26">
        <v>2</v>
      </c>
      <c r="D80" s="26">
        <v>220</v>
      </c>
      <c r="E80" s="26">
        <f t="shared" si="4"/>
        <v>440</v>
      </c>
      <c r="F80" s="41">
        <v>0</v>
      </c>
      <c r="G80" s="42">
        <f t="shared" si="6"/>
        <v>0</v>
      </c>
    </row>
    <row r="81" spans="1:7">
      <c r="A81" s="17"/>
      <c r="B81" s="28" t="s">
        <v>120</v>
      </c>
      <c r="C81" s="26">
        <v>2</v>
      </c>
      <c r="D81" s="26">
        <v>210</v>
      </c>
      <c r="E81" s="26">
        <f t="shared" si="4"/>
        <v>420</v>
      </c>
      <c r="F81" s="41">
        <v>0</v>
      </c>
      <c r="G81" s="42">
        <f t="shared" si="6"/>
        <v>0</v>
      </c>
    </row>
    <row r="82" spans="1:7" ht="15">
      <c r="A82" s="39" t="s">
        <v>121</v>
      </c>
      <c r="B82" s="39"/>
      <c r="C82" s="39"/>
      <c r="D82" s="39"/>
      <c r="E82" s="26">
        <f t="shared" si="4"/>
        <v>0</v>
      </c>
      <c r="F82" s="41">
        <f t="shared" ref="F82:F145" si="7">D82*16</f>
        <v>0</v>
      </c>
      <c r="G82" s="42">
        <f t="shared" si="6"/>
        <v>0</v>
      </c>
    </row>
    <row r="83" spans="1:7">
      <c r="A83" s="17"/>
      <c r="B83" s="50" t="s">
        <v>122</v>
      </c>
      <c r="C83" s="26">
        <v>50</v>
      </c>
      <c r="D83" s="26">
        <v>33</v>
      </c>
      <c r="E83" s="26">
        <f>SUM(C83*D83)</f>
        <v>1650</v>
      </c>
      <c r="F83" s="41">
        <f t="shared" si="7"/>
        <v>528</v>
      </c>
      <c r="G83" s="42">
        <f>F83*C83</f>
        <v>26400</v>
      </c>
    </row>
    <row r="84" spans="1:7" ht="15">
      <c r="A84" s="39" t="s">
        <v>123</v>
      </c>
      <c r="B84" s="39"/>
      <c r="C84" s="39"/>
      <c r="D84" s="39"/>
      <c r="E84" s="26">
        <f t="shared" si="4"/>
        <v>0</v>
      </c>
      <c r="F84" s="41">
        <f t="shared" si="7"/>
        <v>0</v>
      </c>
      <c r="G84" s="42">
        <f t="shared" si="6"/>
        <v>0</v>
      </c>
    </row>
    <row r="85" spans="1:7">
      <c r="B85" s="28">
        <v>8004</v>
      </c>
      <c r="C85" s="26">
        <v>20</v>
      </c>
      <c r="D85" s="26">
        <v>35</v>
      </c>
      <c r="E85" s="26">
        <f t="shared" si="4"/>
        <v>700</v>
      </c>
      <c r="F85" s="41">
        <f t="shared" si="7"/>
        <v>560</v>
      </c>
      <c r="G85" s="42">
        <f t="shared" si="6"/>
        <v>11200</v>
      </c>
    </row>
    <row r="86" spans="1:7" ht="15">
      <c r="A86" s="39" t="s">
        <v>124</v>
      </c>
      <c r="B86" s="39"/>
      <c r="C86" s="39"/>
      <c r="D86" s="39"/>
      <c r="E86" s="26">
        <f t="shared" si="4"/>
        <v>0</v>
      </c>
      <c r="F86" s="41">
        <f t="shared" si="7"/>
        <v>0</v>
      </c>
      <c r="G86" s="42">
        <f t="shared" si="6"/>
        <v>0</v>
      </c>
    </row>
    <row r="87" spans="1:7">
      <c r="B87" s="28">
        <v>866</v>
      </c>
      <c r="C87" s="26">
        <v>18</v>
      </c>
      <c r="D87" s="26">
        <v>16</v>
      </c>
      <c r="E87" s="26">
        <f t="shared" si="4"/>
        <v>288</v>
      </c>
      <c r="F87" s="41">
        <f t="shared" si="7"/>
        <v>256</v>
      </c>
      <c r="G87" s="42">
        <f>F87*C87</f>
        <v>4608</v>
      </c>
    </row>
    <row r="88" spans="1:7">
      <c r="B88" s="28">
        <v>851</v>
      </c>
      <c r="C88" s="26">
        <v>36</v>
      </c>
      <c r="D88" s="26">
        <v>16</v>
      </c>
      <c r="E88" s="26">
        <f t="shared" si="4"/>
        <v>576</v>
      </c>
      <c r="F88" s="41">
        <f t="shared" si="7"/>
        <v>256</v>
      </c>
      <c r="G88" s="42">
        <f t="shared" si="6"/>
        <v>9216</v>
      </c>
    </row>
    <row r="89" spans="1:7">
      <c r="B89" s="28">
        <v>879</v>
      </c>
      <c r="C89" s="26">
        <v>36</v>
      </c>
      <c r="D89" s="26">
        <v>16</v>
      </c>
      <c r="E89" s="26">
        <f t="shared" si="4"/>
        <v>576</v>
      </c>
      <c r="F89" s="41">
        <f t="shared" si="7"/>
        <v>256</v>
      </c>
      <c r="G89" s="42">
        <f t="shared" si="6"/>
        <v>9216</v>
      </c>
    </row>
    <row r="90" spans="1:7">
      <c r="B90" s="28">
        <v>840</v>
      </c>
      <c r="C90" s="26">
        <v>36</v>
      </c>
      <c r="D90" s="26">
        <v>16</v>
      </c>
      <c r="E90" s="26">
        <f t="shared" si="4"/>
        <v>576</v>
      </c>
      <c r="F90" s="41">
        <f t="shared" si="7"/>
        <v>256</v>
      </c>
      <c r="G90" s="42">
        <f t="shared" si="6"/>
        <v>9216</v>
      </c>
    </row>
    <row r="91" spans="1:7">
      <c r="B91" s="28">
        <v>853</v>
      </c>
      <c r="C91" s="26">
        <v>36</v>
      </c>
      <c r="D91" s="26">
        <v>16</v>
      </c>
      <c r="E91" s="26">
        <f t="shared" si="4"/>
        <v>576</v>
      </c>
      <c r="F91" s="41">
        <f t="shared" si="7"/>
        <v>256</v>
      </c>
      <c r="G91" s="42">
        <f t="shared" si="6"/>
        <v>9216</v>
      </c>
    </row>
    <row r="92" spans="1:7">
      <c r="B92" s="28">
        <v>847</v>
      </c>
      <c r="C92" s="26">
        <v>42</v>
      </c>
      <c r="D92" s="26">
        <v>17</v>
      </c>
      <c r="E92" s="26">
        <f t="shared" si="4"/>
        <v>714</v>
      </c>
      <c r="F92" s="41">
        <f t="shared" si="7"/>
        <v>272</v>
      </c>
      <c r="G92" s="42">
        <f t="shared" si="6"/>
        <v>11424</v>
      </c>
    </row>
    <row r="93" spans="1:7">
      <c r="B93" s="28">
        <v>8032</v>
      </c>
      <c r="C93" s="26">
        <v>15</v>
      </c>
      <c r="D93" s="26">
        <v>16</v>
      </c>
      <c r="E93" s="26">
        <f t="shared" si="4"/>
        <v>240</v>
      </c>
      <c r="F93" s="41">
        <f t="shared" si="7"/>
        <v>256</v>
      </c>
      <c r="G93" s="42">
        <f t="shared" si="6"/>
        <v>3840</v>
      </c>
    </row>
    <row r="94" spans="1:7">
      <c r="B94" s="28">
        <v>521153</v>
      </c>
      <c r="C94" s="26">
        <v>5</v>
      </c>
      <c r="D94" s="26">
        <v>17</v>
      </c>
      <c r="E94" s="26">
        <f t="shared" si="4"/>
        <v>85</v>
      </c>
      <c r="F94" s="41">
        <f t="shared" si="7"/>
        <v>272</v>
      </c>
      <c r="G94" s="42">
        <f t="shared" si="6"/>
        <v>1360</v>
      </c>
    </row>
    <row r="95" spans="1:7">
      <c r="B95" s="28">
        <v>711</v>
      </c>
      <c r="C95" s="26">
        <v>50</v>
      </c>
      <c r="D95" s="26">
        <v>17</v>
      </c>
      <c r="E95" s="26">
        <f t="shared" si="4"/>
        <v>850</v>
      </c>
      <c r="F95" s="41">
        <f t="shared" si="7"/>
        <v>272</v>
      </c>
      <c r="G95" s="42">
        <f t="shared" si="6"/>
        <v>13600</v>
      </c>
    </row>
    <row r="96" spans="1:7" ht="15">
      <c r="A96" s="39" t="s">
        <v>125</v>
      </c>
      <c r="B96" s="39"/>
      <c r="C96" s="39"/>
      <c r="D96" s="39"/>
      <c r="E96" s="26">
        <f t="shared" si="4"/>
        <v>0</v>
      </c>
      <c r="F96" s="41">
        <f t="shared" si="7"/>
        <v>0</v>
      </c>
      <c r="G96" s="42">
        <f t="shared" si="6"/>
        <v>0</v>
      </c>
    </row>
    <row r="97" spans="1:11">
      <c r="B97" s="26" t="s">
        <v>126</v>
      </c>
      <c r="C97" s="26">
        <v>40</v>
      </c>
      <c r="D97" s="26">
        <v>22</v>
      </c>
      <c r="E97" s="26">
        <f t="shared" si="4"/>
        <v>880</v>
      </c>
      <c r="F97" s="41">
        <f t="shared" si="7"/>
        <v>352</v>
      </c>
      <c r="G97" s="42">
        <f t="shared" si="6"/>
        <v>14080</v>
      </c>
    </row>
    <row r="98" spans="1:11">
      <c r="B98" s="26" t="s">
        <v>127</v>
      </c>
      <c r="C98" s="26">
        <v>30</v>
      </c>
      <c r="D98" s="26">
        <v>80</v>
      </c>
      <c r="E98" s="26">
        <f t="shared" si="4"/>
        <v>2400</v>
      </c>
      <c r="F98" s="41">
        <f t="shared" si="7"/>
        <v>1280</v>
      </c>
      <c r="G98" s="42">
        <f t="shared" si="6"/>
        <v>38400</v>
      </c>
    </row>
    <row r="99" spans="1:11">
      <c r="B99" s="26" t="s">
        <v>128</v>
      </c>
      <c r="C99" s="26">
        <v>48</v>
      </c>
      <c r="D99" s="26">
        <v>33</v>
      </c>
      <c r="E99" s="26">
        <f t="shared" si="4"/>
        <v>1584</v>
      </c>
      <c r="F99" s="41">
        <f t="shared" si="7"/>
        <v>528</v>
      </c>
      <c r="G99" s="42">
        <f t="shared" si="6"/>
        <v>25344</v>
      </c>
    </row>
    <row r="100" spans="1:11">
      <c r="B100" s="28" t="s">
        <v>129</v>
      </c>
      <c r="C100" s="26">
        <v>12</v>
      </c>
      <c r="D100" s="26">
        <v>88</v>
      </c>
      <c r="E100" s="26">
        <f t="shared" si="4"/>
        <v>1056</v>
      </c>
      <c r="F100" s="41">
        <f t="shared" si="7"/>
        <v>1408</v>
      </c>
      <c r="G100" s="42">
        <f t="shared" si="6"/>
        <v>16896</v>
      </c>
    </row>
    <row r="101" spans="1:11">
      <c r="B101" s="28" t="s">
        <v>130</v>
      </c>
      <c r="C101" s="26">
        <v>45</v>
      </c>
      <c r="D101" s="26">
        <v>15</v>
      </c>
      <c r="E101" s="26">
        <f t="shared" si="4"/>
        <v>675</v>
      </c>
      <c r="F101" s="41">
        <f t="shared" si="7"/>
        <v>240</v>
      </c>
      <c r="G101" s="42">
        <f t="shared" si="6"/>
        <v>10800</v>
      </c>
    </row>
    <row r="102" spans="1:11">
      <c r="B102" s="28" t="s">
        <v>131</v>
      </c>
      <c r="C102" s="26">
        <v>45</v>
      </c>
      <c r="D102" s="26">
        <v>15</v>
      </c>
      <c r="E102" s="26">
        <f t="shared" si="4"/>
        <v>675</v>
      </c>
      <c r="F102" s="41">
        <f t="shared" si="7"/>
        <v>240</v>
      </c>
      <c r="G102" s="42">
        <f t="shared" si="6"/>
        <v>10800</v>
      </c>
    </row>
    <row r="103" spans="1:11">
      <c r="B103" s="28">
        <v>152112</v>
      </c>
      <c r="C103" s="26">
        <v>30</v>
      </c>
      <c r="D103" s="26">
        <v>15</v>
      </c>
      <c r="E103" s="26">
        <f t="shared" si="4"/>
        <v>450</v>
      </c>
      <c r="F103" s="41">
        <f t="shared" si="7"/>
        <v>240</v>
      </c>
      <c r="G103" s="42">
        <f t="shared" si="6"/>
        <v>7200</v>
      </c>
    </row>
    <row r="104" spans="1:11">
      <c r="B104" s="28" t="s">
        <v>132</v>
      </c>
      <c r="C104" s="26">
        <v>45</v>
      </c>
      <c r="D104" s="26">
        <v>15</v>
      </c>
      <c r="E104" s="26">
        <f t="shared" si="4"/>
        <v>675</v>
      </c>
      <c r="F104" s="41">
        <f t="shared" si="7"/>
        <v>240</v>
      </c>
      <c r="G104" s="42">
        <f t="shared" si="6"/>
        <v>10800</v>
      </c>
    </row>
    <row r="105" spans="1:11" ht="15">
      <c r="A105" s="39" t="s">
        <v>133</v>
      </c>
      <c r="B105" s="39"/>
      <c r="C105" s="39"/>
      <c r="D105" s="39"/>
      <c r="E105" s="26">
        <f t="shared" si="4"/>
        <v>0</v>
      </c>
      <c r="F105" s="41">
        <f t="shared" si="7"/>
        <v>0</v>
      </c>
      <c r="G105" s="42">
        <f t="shared" si="6"/>
        <v>0</v>
      </c>
    </row>
    <row r="106" spans="1:11" ht="15">
      <c r="B106" s="28">
        <v>10</v>
      </c>
      <c r="C106" s="26">
        <v>12</v>
      </c>
      <c r="D106" s="26">
        <v>15</v>
      </c>
      <c r="E106" s="26">
        <f t="shared" si="4"/>
        <v>180</v>
      </c>
      <c r="F106" s="41">
        <f t="shared" si="7"/>
        <v>240</v>
      </c>
      <c r="G106" s="42">
        <f t="shared" si="6"/>
        <v>2880</v>
      </c>
      <c r="H106" s="54"/>
      <c r="K106" s="54"/>
    </row>
    <row r="107" spans="1:11">
      <c r="B107" s="28">
        <v>1511</v>
      </c>
      <c r="C107" s="26">
        <v>24</v>
      </c>
      <c r="D107" s="26">
        <v>20</v>
      </c>
      <c r="E107" s="26">
        <f t="shared" si="4"/>
        <v>480</v>
      </c>
      <c r="F107" s="41">
        <f t="shared" si="7"/>
        <v>320</v>
      </c>
      <c r="G107" s="42">
        <f t="shared" si="6"/>
        <v>7680</v>
      </c>
      <c r="H107" s="26"/>
      <c r="K107" s="26"/>
    </row>
    <row r="108" spans="1:11">
      <c r="B108" s="28">
        <v>1</v>
      </c>
      <c r="C108" s="26">
        <v>75</v>
      </c>
      <c r="D108" s="26">
        <v>20</v>
      </c>
      <c r="E108" s="26">
        <f t="shared" si="4"/>
        <v>1500</v>
      </c>
      <c r="F108" s="41">
        <f t="shared" si="7"/>
        <v>320</v>
      </c>
      <c r="G108" s="42">
        <f t="shared" si="6"/>
        <v>24000</v>
      </c>
      <c r="H108" s="26"/>
      <c r="K108" s="26"/>
    </row>
    <row r="109" spans="1:11">
      <c r="B109" s="28" t="s">
        <v>134</v>
      </c>
      <c r="C109" s="26">
        <v>65</v>
      </c>
      <c r="D109" s="26">
        <v>19.5</v>
      </c>
      <c r="E109" s="26">
        <f t="shared" si="4"/>
        <v>1267.5</v>
      </c>
      <c r="F109" s="41">
        <f t="shared" si="7"/>
        <v>312</v>
      </c>
      <c r="G109" s="42">
        <f t="shared" si="6"/>
        <v>20280</v>
      </c>
      <c r="H109" s="26"/>
      <c r="K109" s="26"/>
    </row>
    <row r="110" spans="1:11">
      <c r="A110">
        <v>16</v>
      </c>
      <c r="B110" s="55">
        <v>621</v>
      </c>
      <c r="C110" s="56">
        <v>24</v>
      </c>
      <c r="D110" s="56">
        <v>16</v>
      </c>
      <c r="E110" s="56">
        <f t="shared" si="4"/>
        <v>384</v>
      </c>
      <c r="F110" s="41">
        <f t="shared" si="7"/>
        <v>256</v>
      </c>
      <c r="G110" s="42">
        <f t="shared" si="6"/>
        <v>6144</v>
      </c>
      <c r="H110" s="26"/>
      <c r="K110" s="26"/>
    </row>
    <row r="111" spans="1:11">
      <c r="B111" s="28">
        <v>604</v>
      </c>
      <c r="C111" s="26">
        <v>24</v>
      </c>
      <c r="D111" s="26">
        <v>16</v>
      </c>
      <c r="E111" s="26">
        <f t="shared" si="4"/>
        <v>384</v>
      </c>
      <c r="F111" s="41">
        <f t="shared" si="7"/>
        <v>256</v>
      </c>
      <c r="G111" s="42">
        <f t="shared" si="6"/>
        <v>6144</v>
      </c>
      <c r="H111" s="26"/>
      <c r="K111" s="26"/>
    </row>
    <row r="112" spans="1:11">
      <c r="B112" s="28">
        <v>602</v>
      </c>
      <c r="C112" s="26">
        <v>24</v>
      </c>
      <c r="D112" s="26">
        <v>16</v>
      </c>
      <c r="E112" s="26">
        <f t="shared" si="4"/>
        <v>384</v>
      </c>
      <c r="F112" s="41">
        <f t="shared" si="7"/>
        <v>256</v>
      </c>
      <c r="G112" s="42">
        <f t="shared" si="6"/>
        <v>6144</v>
      </c>
      <c r="H112" s="26"/>
      <c r="K112" s="26"/>
    </row>
    <row r="113" spans="1:12">
      <c r="B113" s="28">
        <v>601</v>
      </c>
      <c r="C113" s="26">
        <v>24</v>
      </c>
      <c r="D113" s="26">
        <v>16</v>
      </c>
      <c r="E113" s="26">
        <f t="shared" si="4"/>
        <v>384</v>
      </c>
      <c r="F113" s="41">
        <f t="shared" si="7"/>
        <v>256</v>
      </c>
      <c r="G113" s="42">
        <f t="shared" si="6"/>
        <v>6144</v>
      </c>
      <c r="H113" s="26"/>
      <c r="K113" s="26"/>
    </row>
    <row r="114" spans="1:12" ht="15">
      <c r="A114" s="39" t="s">
        <v>135</v>
      </c>
      <c r="B114" s="39"/>
      <c r="C114" s="39"/>
      <c r="D114" s="39"/>
      <c r="E114" s="26">
        <f t="shared" si="4"/>
        <v>0</v>
      </c>
      <c r="F114" s="41">
        <f t="shared" si="7"/>
        <v>0</v>
      </c>
      <c r="G114" s="42">
        <f t="shared" si="6"/>
        <v>0</v>
      </c>
      <c r="H114" s="26"/>
      <c r="K114" s="26"/>
      <c r="L114" s="26"/>
    </row>
    <row r="115" spans="1:12" ht="15">
      <c r="A115">
        <v>19</v>
      </c>
      <c r="B115" s="26" t="s">
        <v>136</v>
      </c>
      <c r="C115" s="26">
        <v>20</v>
      </c>
      <c r="D115" s="26">
        <v>50</v>
      </c>
      <c r="E115" s="26">
        <f t="shared" si="4"/>
        <v>1000</v>
      </c>
      <c r="F115" s="41">
        <f t="shared" si="7"/>
        <v>800</v>
      </c>
      <c r="G115" s="42">
        <f t="shared" si="6"/>
        <v>16000</v>
      </c>
      <c r="H115" s="54"/>
      <c r="K115" s="54"/>
      <c r="L115" s="26"/>
    </row>
    <row r="116" spans="1:12" ht="15">
      <c r="B116" s="26" t="s">
        <v>137</v>
      </c>
      <c r="C116" s="26">
        <v>24</v>
      </c>
      <c r="D116" s="26">
        <v>45</v>
      </c>
      <c r="E116" s="26">
        <f t="shared" si="4"/>
        <v>1080</v>
      </c>
      <c r="F116" s="41">
        <f t="shared" si="7"/>
        <v>720</v>
      </c>
      <c r="G116" s="42">
        <f t="shared" si="6"/>
        <v>17280</v>
      </c>
      <c r="H116" s="26"/>
      <c r="K116" s="26"/>
      <c r="L116" s="54"/>
    </row>
    <row r="117" spans="1:12">
      <c r="B117" s="26" t="s">
        <v>138</v>
      </c>
      <c r="C117" s="26">
        <v>24</v>
      </c>
      <c r="D117" s="26">
        <v>50</v>
      </c>
      <c r="E117" s="26">
        <f t="shared" si="4"/>
        <v>1200</v>
      </c>
      <c r="F117" s="41">
        <f t="shared" si="7"/>
        <v>800</v>
      </c>
      <c r="G117" s="42">
        <f t="shared" si="6"/>
        <v>19200</v>
      </c>
      <c r="H117" s="26"/>
      <c r="K117" s="26"/>
      <c r="L117" s="26"/>
    </row>
    <row r="118" spans="1:12">
      <c r="B118" s="26" t="s">
        <v>139</v>
      </c>
      <c r="C118" s="26">
        <v>24</v>
      </c>
      <c r="D118" s="26">
        <v>50</v>
      </c>
      <c r="E118" s="26">
        <f t="shared" si="4"/>
        <v>1200</v>
      </c>
      <c r="F118" s="41">
        <f t="shared" si="7"/>
        <v>800</v>
      </c>
      <c r="G118" s="42">
        <f t="shared" si="6"/>
        <v>19200</v>
      </c>
      <c r="H118" s="26"/>
      <c r="K118" s="26"/>
      <c r="L118" s="26"/>
    </row>
    <row r="119" spans="1:12" ht="15">
      <c r="A119" s="39" t="s">
        <v>140</v>
      </c>
      <c r="B119" s="39"/>
      <c r="C119" s="39"/>
      <c r="D119" s="39"/>
      <c r="E119" s="26">
        <f t="shared" si="4"/>
        <v>0</v>
      </c>
      <c r="F119" s="41">
        <f t="shared" si="7"/>
        <v>0</v>
      </c>
      <c r="G119" s="42">
        <f t="shared" si="6"/>
        <v>0</v>
      </c>
      <c r="H119" s="26"/>
      <c r="K119" s="26"/>
      <c r="L119" s="54"/>
    </row>
    <row r="120" spans="1:12">
      <c r="B120" s="26" t="s">
        <v>40</v>
      </c>
      <c r="C120" s="26">
        <v>25</v>
      </c>
      <c r="D120" s="26">
        <v>19</v>
      </c>
      <c r="E120" s="26">
        <f t="shared" si="4"/>
        <v>475</v>
      </c>
      <c r="F120" s="41">
        <f t="shared" si="7"/>
        <v>304</v>
      </c>
      <c r="G120" s="42">
        <f t="shared" si="6"/>
        <v>7600</v>
      </c>
      <c r="H120" s="26"/>
      <c r="K120" s="26"/>
      <c r="L120" s="26"/>
    </row>
    <row r="121" spans="1:12">
      <c r="B121" s="26" t="s">
        <v>141</v>
      </c>
      <c r="C121" s="26">
        <v>30</v>
      </c>
      <c r="D121" s="26">
        <v>19</v>
      </c>
      <c r="E121" s="26">
        <f t="shared" si="4"/>
        <v>570</v>
      </c>
      <c r="F121" s="41">
        <f t="shared" si="7"/>
        <v>304</v>
      </c>
      <c r="G121" s="42">
        <f t="shared" si="6"/>
        <v>9120</v>
      </c>
      <c r="H121" s="26"/>
      <c r="K121" s="26"/>
      <c r="L121" s="26"/>
    </row>
    <row r="122" spans="1:12">
      <c r="B122" s="57" t="s">
        <v>142</v>
      </c>
      <c r="C122" s="26">
        <v>30</v>
      </c>
      <c r="D122" s="26">
        <v>19</v>
      </c>
      <c r="E122" s="26">
        <f t="shared" si="4"/>
        <v>570</v>
      </c>
      <c r="F122" s="41">
        <f t="shared" si="7"/>
        <v>304</v>
      </c>
      <c r="G122" s="42">
        <f t="shared" si="6"/>
        <v>9120</v>
      </c>
      <c r="H122" s="26"/>
      <c r="K122" s="26"/>
      <c r="L122" s="26"/>
    </row>
    <row r="123" spans="1:12">
      <c r="B123" s="26" t="s">
        <v>143</v>
      </c>
      <c r="C123" s="26">
        <v>45</v>
      </c>
      <c r="D123" s="26">
        <v>19</v>
      </c>
      <c r="E123" s="26">
        <f t="shared" si="4"/>
        <v>855</v>
      </c>
      <c r="F123" s="41">
        <f t="shared" si="7"/>
        <v>304</v>
      </c>
      <c r="G123" s="42">
        <f t="shared" si="6"/>
        <v>13680</v>
      </c>
    </row>
    <row r="124" spans="1:12">
      <c r="B124" s="28">
        <v>99508</v>
      </c>
      <c r="C124" s="26">
        <v>24</v>
      </c>
      <c r="D124" s="26">
        <v>21</v>
      </c>
      <c r="E124" s="26">
        <f t="shared" si="4"/>
        <v>504</v>
      </c>
      <c r="F124" s="41">
        <f t="shared" si="7"/>
        <v>336</v>
      </c>
      <c r="G124" s="42">
        <f t="shared" si="6"/>
        <v>8064</v>
      </c>
    </row>
    <row r="125" spans="1:12">
      <c r="B125" s="28">
        <v>6609</v>
      </c>
      <c r="C125" s="26">
        <v>45</v>
      </c>
      <c r="D125" s="26">
        <v>19</v>
      </c>
      <c r="E125" s="26">
        <f t="shared" si="4"/>
        <v>855</v>
      </c>
      <c r="F125" s="41">
        <f t="shared" si="7"/>
        <v>304</v>
      </c>
      <c r="G125" s="42">
        <f t="shared" si="6"/>
        <v>13680</v>
      </c>
    </row>
    <row r="126" spans="1:12">
      <c r="B126" s="28">
        <v>8823</v>
      </c>
      <c r="C126" s="26">
        <v>80</v>
      </c>
      <c r="D126" s="26">
        <v>14</v>
      </c>
      <c r="E126" s="26">
        <f t="shared" si="4"/>
        <v>1120</v>
      </c>
      <c r="F126" s="41">
        <f t="shared" si="7"/>
        <v>224</v>
      </c>
      <c r="G126" s="42">
        <f t="shared" si="6"/>
        <v>17920</v>
      </c>
    </row>
    <row r="127" spans="1:12" ht="15">
      <c r="A127" s="39" t="s">
        <v>144</v>
      </c>
      <c r="B127" s="39"/>
      <c r="C127" s="39"/>
      <c r="D127" s="39"/>
      <c r="E127" s="26">
        <f t="shared" si="4"/>
        <v>0</v>
      </c>
      <c r="F127" s="41">
        <f t="shared" si="7"/>
        <v>0</v>
      </c>
      <c r="G127" s="42">
        <f t="shared" si="6"/>
        <v>0</v>
      </c>
      <c r="H127" s="26"/>
      <c r="K127" s="26"/>
      <c r="L127" s="26"/>
    </row>
    <row r="128" spans="1:12" ht="15">
      <c r="B128" s="28">
        <v>6026</v>
      </c>
      <c r="C128" s="26">
        <v>30</v>
      </c>
      <c r="D128" s="26">
        <v>17</v>
      </c>
      <c r="E128" s="26">
        <f t="shared" si="4"/>
        <v>510</v>
      </c>
      <c r="F128" s="41">
        <f t="shared" si="7"/>
        <v>272</v>
      </c>
      <c r="G128" s="42">
        <f t="shared" si="6"/>
        <v>8160</v>
      </c>
      <c r="H128" s="54"/>
      <c r="K128" s="54"/>
    </row>
    <row r="129" spans="1:12">
      <c r="B129" s="28">
        <v>6001</v>
      </c>
      <c r="C129" s="26">
        <v>60</v>
      </c>
      <c r="D129" s="26">
        <v>16.5</v>
      </c>
      <c r="E129" s="26">
        <f t="shared" si="4"/>
        <v>990</v>
      </c>
      <c r="F129" s="41">
        <f t="shared" si="7"/>
        <v>264</v>
      </c>
      <c r="G129" s="42">
        <f t="shared" si="6"/>
        <v>15840</v>
      </c>
      <c r="H129" s="26"/>
      <c r="K129" s="26"/>
    </row>
    <row r="130" spans="1:12">
      <c r="B130" s="28">
        <v>16001</v>
      </c>
      <c r="C130" s="26">
        <v>40</v>
      </c>
      <c r="D130" s="26">
        <v>22</v>
      </c>
      <c r="E130" s="26">
        <f t="shared" si="4"/>
        <v>880</v>
      </c>
      <c r="F130" s="41">
        <f t="shared" si="7"/>
        <v>352</v>
      </c>
      <c r="G130" s="42">
        <f t="shared" si="6"/>
        <v>14080</v>
      </c>
      <c r="H130" s="26"/>
      <c r="K130" s="26"/>
    </row>
    <row r="131" spans="1:12">
      <c r="B131" s="28">
        <v>6020</v>
      </c>
      <c r="C131" s="26">
        <v>75</v>
      </c>
      <c r="D131" s="26">
        <v>16.5</v>
      </c>
      <c r="E131" s="26">
        <f>SUM(C131*D131)</f>
        <v>1237.5</v>
      </c>
      <c r="F131" s="41">
        <f t="shared" si="7"/>
        <v>264</v>
      </c>
      <c r="G131" s="42">
        <f t="shared" si="6"/>
        <v>19800</v>
      </c>
      <c r="H131" s="26"/>
      <c r="K131" s="26"/>
    </row>
    <row r="132" spans="1:12">
      <c r="B132" s="28">
        <v>16020</v>
      </c>
      <c r="C132" s="26">
        <v>50</v>
      </c>
      <c r="D132" s="26">
        <v>22</v>
      </c>
      <c r="E132" s="26">
        <f t="shared" ref="E132:E170" si="8">SUM(C132*D132)</f>
        <v>1100</v>
      </c>
      <c r="F132" s="41">
        <f t="shared" si="7"/>
        <v>352</v>
      </c>
      <c r="G132" s="42">
        <f t="shared" ref="G132:G169" si="9">F132*C132</f>
        <v>17600</v>
      </c>
      <c r="H132" s="26"/>
      <c r="K132" s="26"/>
    </row>
    <row r="133" spans="1:12">
      <c r="B133" s="28">
        <v>6019</v>
      </c>
      <c r="C133" s="26">
        <v>60</v>
      </c>
      <c r="D133" s="26">
        <v>16.5</v>
      </c>
      <c r="E133" s="26">
        <f t="shared" si="8"/>
        <v>990</v>
      </c>
      <c r="F133" s="41">
        <f t="shared" si="7"/>
        <v>264</v>
      </c>
      <c r="G133" s="42">
        <f t="shared" si="9"/>
        <v>15840</v>
      </c>
      <c r="H133" s="26"/>
      <c r="K133" s="26"/>
      <c r="L133" s="26"/>
    </row>
    <row r="134" spans="1:12" ht="15">
      <c r="B134" s="28">
        <v>16019</v>
      </c>
      <c r="C134" s="26">
        <v>40</v>
      </c>
      <c r="D134" s="26">
        <v>22</v>
      </c>
      <c r="E134" s="26">
        <f t="shared" si="8"/>
        <v>880</v>
      </c>
      <c r="F134" s="41">
        <f t="shared" si="7"/>
        <v>352</v>
      </c>
      <c r="G134" s="42">
        <f t="shared" si="9"/>
        <v>14080</v>
      </c>
      <c r="H134" s="54"/>
      <c r="K134" s="54"/>
    </row>
    <row r="135" spans="1:12">
      <c r="A135">
        <v>24</v>
      </c>
      <c r="B135" s="28">
        <v>1802</v>
      </c>
      <c r="C135" s="26">
        <v>25</v>
      </c>
      <c r="D135" s="26">
        <v>22</v>
      </c>
      <c r="E135" s="26">
        <f t="shared" si="8"/>
        <v>550</v>
      </c>
      <c r="F135" s="41">
        <f t="shared" si="7"/>
        <v>352</v>
      </c>
      <c r="G135" s="42">
        <f t="shared" si="9"/>
        <v>8800</v>
      </c>
      <c r="H135" s="26"/>
      <c r="K135" s="26"/>
    </row>
    <row r="136" spans="1:12" ht="15">
      <c r="A136" s="39" t="s">
        <v>145</v>
      </c>
      <c r="B136" s="39"/>
      <c r="C136" s="39"/>
      <c r="D136" s="39"/>
      <c r="E136" s="56">
        <f t="shared" si="8"/>
        <v>0</v>
      </c>
      <c r="F136" s="41">
        <f t="shared" si="7"/>
        <v>0</v>
      </c>
      <c r="G136" s="42">
        <f t="shared" si="9"/>
        <v>0</v>
      </c>
      <c r="H136" s="26"/>
      <c r="K136" s="26"/>
    </row>
    <row r="137" spans="1:12" ht="12" customHeight="1">
      <c r="B137" s="28" t="s">
        <v>146</v>
      </c>
      <c r="C137" s="26">
        <v>125</v>
      </c>
      <c r="D137" s="26">
        <v>12</v>
      </c>
      <c r="E137" s="26">
        <f t="shared" si="8"/>
        <v>1500</v>
      </c>
      <c r="F137" s="41">
        <f t="shared" si="7"/>
        <v>192</v>
      </c>
      <c r="G137" s="42">
        <f t="shared" si="9"/>
        <v>24000</v>
      </c>
      <c r="H137" s="26"/>
      <c r="K137" s="26"/>
    </row>
    <row r="138" spans="1:12">
      <c r="B138" s="28">
        <v>1178</v>
      </c>
      <c r="C138" s="26">
        <v>125</v>
      </c>
      <c r="D138" s="26">
        <v>13.5</v>
      </c>
      <c r="E138" s="26">
        <f t="shared" si="8"/>
        <v>1687.5</v>
      </c>
      <c r="F138" s="41">
        <f t="shared" si="7"/>
        <v>216</v>
      </c>
      <c r="G138" s="42">
        <f t="shared" si="9"/>
        <v>27000</v>
      </c>
      <c r="H138" s="26"/>
      <c r="K138" s="26"/>
    </row>
    <row r="139" spans="1:12">
      <c r="B139" s="28" t="s">
        <v>30</v>
      </c>
      <c r="C139" s="26">
        <v>150</v>
      </c>
      <c r="D139" s="26">
        <v>12</v>
      </c>
      <c r="E139" s="26">
        <f t="shared" si="8"/>
        <v>1800</v>
      </c>
      <c r="F139" s="41">
        <f t="shared" si="7"/>
        <v>192</v>
      </c>
      <c r="G139" s="42">
        <f t="shared" si="9"/>
        <v>28800</v>
      </c>
      <c r="H139" s="26"/>
      <c r="K139" s="26"/>
    </row>
    <row r="140" spans="1:12">
      <c r="B140" s="28">
        <v>1125</v>
      </c>
      <c r="C140" s="26">
        <v>150</v>
      </c>
      <c r="D140" s="26">
        <v>13.5</v>
      </c>
      <c r="E140" s="26">
        <f t="shared" si="8"/>
        <v>2025</v>
      </c>
      <c r="F140" s="41">
        <f t="shared" si="7"/>
        <v>216</v>
      </c>
      <c r="G140" s="42">
        <f t="shared" si="9"/>
        <v>32400</v>
      </c>
      <c r="H140" s="26"/>
      <c r="K140" s="26"/>
    </row>
    <row r="141" spans="1:12">
      <c r="B141" s="28" t="s">
        <v>31</v>
      </c>
      <c r="C141" s="26">
        <v>150</v>
      </c>
      <c r="D141" s="26">
        <v>12</v>
      </c>
      <c r="E141" s="26">
        <f t="shared" si="8"/>
        <v>1800</v>
      </c>
      <c r="F141" s="41">
        <f t="shared" si="7"/>
        <v>192</v>
      </c>
      <c r="G141" s="42">
        <f t="shared" si="9"/>
        <v>28800</v>
      </c>
      <c r="H141" s="26"/>
      <c r="K141" s="26"/>
      <c r="L141" s="26"/>
    </row>
    <row r="142" spans="1:12" ht="15">
      <c r="B142" s="28">
        <v>1151</v>
      </c>
      <c r="C142" s="26">
        <v>150</v>
      </c>
      <c r="D142" s="26">
        <v>13.5</v>
      </c>
      <c r="E142" s="26">
        <f t="shared" si="8"/>
        <v>2025</v>
      </c>
      <c r="F142" s="41">
        <f t="shared" si="7"/>
        <v>216</v>
      </c>
      <c r="G142" s="42">
        <f t="shared" si="9"/>
        <v>32400</v>
      </c>
      <c r="H142" s="54"/>
      <c r="K142" s="54"/>
    </row>
    <row r="143" spans="1:12">
      <c r="B143" s="28">
        <v>2178</v>
      </c>
      <c r="C143" s="26">
        <v>250</v>
      </c>
      <c r="D143" s="26">
        <v>11</v>
      </c>
      <c r="E143" s="26">
        <f t="shared" si="8"/>
        <v>2750</v>
      </c>
      <c r="F143" s="41">
        <f t="shared" si="7"/>
        <v>176</v>
      </c>
      <c r="G143" s="42">
        <f t="shared" si="9"/>
        <v>44000</v>
      </c>
      <c r="H143" s="26"/>
      <c r="K143" s="26"/>
    </row>
    <row r="144" spans="1:12">
      <c r="B144" s="28">
        <v>2125</v>
      </c>
      <c r="C144" s="26">
        <v>300</v>
      </c>
      <c r="D144" s="26">
        <v>11</v>
      </c>
      <c r="E144" s="26">
        <f t="shared" si="8"/>
        <v>3300</v>
      </c>
      <c r="F144" s="41">
        <f t="shared" si="7"/>
        <v>176</v>
      </c>
      <c r="G144" s="42">
        <f t="shared" si="9"/>
        <v>52800</v>
      </c>
      <c r="H144" s="26"/>
      <c r="K144" s="26"/>
    </row>
    <row r="145" spans="1:12" ht="15">
      <c r="A145" s="39" t="s">
        <v>147</v>
      </c>
      <c r="B145" s="39"/>
      <c r="C145" s="39"/>
      <c r="D145" s="39"/>
      <c r="E145" s="26">
        <f t="shared" si="8"/>
        <v>0</v>
      </c>
      <c r="F145" s="41">
        <f t="shared" si="7"/>
        <v>0</v>
      </c>
      <c r="G145" s="42">
        <f t="shared" si="9"/>
        <v>0</v>
      </c>
      <c r="H145" s="26"/>
      <c r="K145" s="26"/>
      <c r="L145" s="26"/>
    </row>
    <row r="146" spans="1:12">
      <c r="B146" s="50" t="s">
        <v>148</v>
      </c>
      <c r="C146" s="26">
        <v>40</v>
      </c>
      <c r="D146" s="26">
        <v>28</v>
      </c>
      <c r="E146" s="26">
        <f t="shared" si="8"/>
        <v>1120</v>
      </c>
      <c r="F146" s="41">
        <f t="shared" ref="F146:F170" si="10">D146*16</f>
        <v>448</v>
      </c>
      <c r="G146" s="42">
        <f t="shared" si="9"/>
        <v>17920</v>
      </c>
      <c r="H146" s="26"/>
      <c r="K146" s="26"/>
      <c r="L146" s="26"/>
    </row>
    <row r="147" spans="1:12">
      <c r="B147" s="28" t="s">
        <v>149</v>
      </c>
      <c r="C147" s="26">
        <v>15</v>
      </c>
      <c r="D147" s="26">
        <v>25</v>
      </c>
      <c r="E147" s="26">
        <f t="shared" si="8"/>
        <v>375</v>
      </c>
      <c r="F147" s="41">
        <f t="shared" si="10"/>
        <v>400</v>
      </c>
      <c r="G147" s="42">
        <f t="shared" si="9"/>
        <v>6000</v>
      </c>
      <c r="H147" s="26"/>
      <c r="K147" s="26"/>
    </row>
    <row r="148" spans="1:12">
      <c r="B148" s="50" t="s">
        <v>55</v>
      </c>
      <c r="C148" s="26">
        <v>50</v>
      </c>
      <c r="D148" s="26">
        <v>25</v>
      </c>
      <c r="E148" s="26">
        <f t="shared" si="8"/>
        <v>1250</v>
      </c>
      <c r="F148" s="41">
        <f t="shared" si="10"/>
        <v>400</v>
      </c>
      <c r="G148" s="42">
        <f t="shared" si="9"/>
        <v>20000</v>
      </c>
      <c r="H148" s="26"/>
      <c r="K148" s="26"/>
    </row>
    <row r="149" spans="1:12" ht="15">
      <c r="B149" s="28" t="s">
        <v>150</v>
      </c>
      <c r="C149" s="26">
        <v>25</v>
      </c>
      <c r="D149" s="26">
        <v>24</v>
      </c>
      <c r="E149" s="26">
        <f t="shared" si="8"/>
        <v>600</v>
      </c>
      <c r="F149" s="41">
        <f t="shared" si="10"/>
        <v>384</v>
      </c>
      <c r="G149" s="42">
        <f t="shared" si="9"/>
        <v>9600</v>
      </c>
      <c r="H149" s="26"/>
      <c r="K149" s="26"/>
      <c r="L149" s="54"/>
    </row>
    <row r="150" spans="1:12">
      <c r="A150" s="19">
        <v>45</v>
      </c>
      <c r="B150" s="50" t="s">
        <v>38</v>
      </c>
      <c r="C150" s="26">
        <v>30</v>
      </c>
      <c r="D150" s="26">
        <v>28</v>
      </c>
      <c r="E150" s="26">
        <f t="shared" si="8"/>
        <v>840</v>
      </c>
      <c r="F150" s="41">
        <f t="shared" si="10"/>
        <v>448</v>
      </c>
      <c r="G150" s="42">
        <f t="shared" si="9"/>
        <v>13440</v>
      </c>
      <c r="H150" s="26"/>
      <c r="K150" s="26"/>
    </row>
    <row r="151" spans="1:12">
      <c r="B151" s="28">
        <v>16620</v>
      </c>
      <c r="C151" s="26">
        <v>25</v>
      </c>
      <c r="D151" s="26">
        <v>39</v>
      </c>
      <c r="E151" s="26">
        <f t="shared" si="8"/>
        <v>975</v>
      </c>
      <c r="F151" s="58">
        <f t="shared" si="10"/>
        <v>624</v>
      </c>
      <c r="G151" s="42">
        <f t="shared" si="9"/>
        <v>15600</v>
      </c>
      <c r="H151" s="26"/>
      <c r="K151" s="26"/>
    </row>
    <row r="152" spans="1:12">
      <c r="B152" s="28">
        <v>16616</v>
      </c>
      <c r="C152" s="26">
        <v>25</v>
      </c>
      <c r="D152" s="26">
        <v>39</v>
      </c>
      <c r="E152" s="26">
        <f t="shared" si="8"/>
        <v>975</v>
      </c>
      <c r="F152" s="58">
        <f t="shared" si="10"/>
        <v>624</v>
      </c>
      <c r="G152" s="42">
        <f t="shared" si="9"/>
        <v>15600</v>
      </c>
      <c r="H152" s="26"/>
    </row>
    <row r="153" spans="1:12">
      <c r="B153" s="28">
        <v>1617</v>
      </c>
      <c r="C153" s="26">
        <v>25</v>
      </c>
      <c r="D153" s="26">
        <v>34</v>
      </c>
      <c r="E153" s="26">
        <f t="shared" si="8"/>
        <v>850</v>
      </c>
      <c r="F153" s="58">
        <f t="shared" si="10"/>
        <v>544</v>
      </c>
      <c r="G153" s="42">
        <f t="shared" si="9"/>
        <v>13600</v>
      </c>
      <c r="H153" s="26"/>
    </row>
    <row r="154" spans="1:12">
      <c r="B154" s="28">
        <v>1629</v>
      </c>
      <c r="C154" s="26">
        <v>25</v>
      </c>
      <c r="D154" s="26">
        <v>34</v>
      </c>
      <c r="E154" s="26">
        <f t="shared" si="8"/>
        <v>850</v>
      </c>
      <c r="F154" s="58">
        <f t="shared" si="10"/>
        <v>544</v>
      </c>
      <c r="G154" s="42">
        <f t="shared" si="9"/>
        <v>13600</v>
      </c>
      <c r="H154" s="26"/>
      <c r="I154" s="26"/>
      <c r="J154" s="26"/>
      <c r="K154" s="26"/>
    </row>
    <row r="155" spans="1:12">
      <c r="B155" s="28">
        <v>6011</v>
      </c>
      <c r="C155" s="26">
        <v>25</v>
      </c>
      <c r="D155" s="26">
        <v>34</v>
      </c>
      <c r="E155" s="26">
        <f t="shared" si="8"/>
        <v>850</v>
      </c>
      <c r="F155" s="58">
        <f t="shared" si="10"/>
        <v>544</v>
      </c>
      <c r="G155" s="42">
        <f t="shared" si="9"/>
        <v>13600</v>
      </c>
      <c r="H155" s="26"/>
      <c r="I155" s="26"/>
      <c r="J155" s="26"/>
      <c r="K155" s="26"/>
    </row>
    <row r="156" spans="1:12">
      <c r="B156" s="28">
        <v>9909</v>
      </c>
      <c r="C156" s="26">
        <v>25</v>
      </c>
      <c r="D156" s="26">
        <v>34</v>
      </c>
      <c r="E156" s="26">
        <f t="shared" si="8"/>
        <v>850</v>
      </c>
      <c r="F156" s="58">
        <f t="shared" si="10"/>
        <v>544</v>
      </c>
      <c r="G156" s="42">
        <f t="shared" si="9"/>
        <v>13600</v>
      </c>
      <c r="H156" s="26"/>
      <c r="I156" s="26"/>
      <c r="J156" s="26"/>
      <c r="K156" s="26"/>
      <c r="L156" s="26"/>
    </row>
    <row r="157" spans="1:12">
      <c r="B157" s="28">
        <v>16111</v>
      </c>
      <c r="C157" s="26">
        <v>25</v>
      </c>
      <c r="D157" s="26">
        <v>41</v>
      </c>
      <c r="E157" s="26">
        <f t="shared" si="8"/>
        <v>1025</v>
      </c>
      <c r="F157" s="58">
        <f t="shared" si="10"/>
        <v>656</v>
      </c>
      <c r="G157" s="42">
        <f t="shared" si="9"/>
        <v>16400</v>
      </c>
    </row>
    <row r="158" spans="1:12">
      <c r="B158" s="28">
        <v>8716</v>
      </c>
      <c r="C158" s="26">
        <v>15</v>
      </c>
      <c r="D158" s="26">
        <v>33</v>
      </c>
      <c r="E158" s="26">
        <f t="shared" si="8"/>
        <v>495</v>
      </c>
      <c r="F158" s="58">
        <f t="shared" si="10"/>
        <v>528</v>
      </c>
      <c r="G158" s="42">
        <f t="shared" si="9"/>
        <v>7920</v>
      </c>
    </row>
    <row r="159" spans="1:12">
      <c r="B159" s="28">
        <v>1630</v>
      </c>
      <c r="C159" s="26">
        <v>25</v>
      </c>
      <c r="D159" s="26">
        <v>34</v>
      </c>
      <c r="E159" s="26">
        <f t="shared" si="8"/>
        <v>850</v>
      </c>
      <c r="F159" s="58">
        <f t="shared" si="10"/>
        <v>544</v>
      </c>
      <c r="G159" s="42">
        <f t="shared" si="9"/>
        <v>13600</v>
      </c>
    </row>
    <row r="160" spans="1:12">
      <c r="B160" s="28">
        <v>1606</v>
      </c>
      <c r="C160" s="26">
        <v>15</v>
      </c>
      <c r="D160" s="26">
        <v>31</v>
      </c>
      <c r="E160" s="26">
        <f t="shared" si="8"/>
        <v>465</v>
      </c>
      <c r="F160" s="58">
        <f t="shared" si="10"/>
        <v>496</v>
      </c>
      <c r="G160" s="42">
        <f t="shared" si="9"/>
        <v>7440</v>
      </c>
    </row>
    <row r="161" spans="1:21" ht="15">
      <c r="A161" s="39">
        <v>1071</v>
      </c>
      <c r="B161" s="39"/>
      <c r="C161" s="39"/>
      <c r="D161" s="39"/>
      <c r="E161" s="26">
        <f t="shared" si="8"/>
        <v>0</v>
      </c>
      <c r="F161" s="41">
        <f t="shared" si="10"/>
        <v>0</v>
      </c>
      <c r="G161" s="42">
        <f t="shared" si="9"/>
        <v>0</v>
      </c>
    </row>
    <row r="162" spans="1:21">
      <c r="B162" s="59" t="s">
        <v>151</v>
      </c>
      <c r="C162" s="26">
        <v>45</v>
      </c>
      <c r="D162" s="26">
        <v>23</v>
      </c>
      <c r="E162" s="26">
        <f t="shared" si="8"/>
        <v>1035</v>
      </c>
      <c r="F162" s="41">
        <f t="shared" si="10"/>
        <v>368</v>
      </c>
      <c r="G162" s="42">
        <f t="shared" si="9"/>
        <v>16560</v>
      </c>
    </row>
    <row r="163" spans="1:21">
      <c r="B163" s="59" t="s">
        <v>152</v>
      </c>
      <c r="C163" s="26">
        <v>45</v>
      </c>
      <c r="D163" s="26">
        <v>28</v>
      </c>
      <c r="E163" s="26">
        <f t="shared" si="8"/>
        <v>1260</v>
      </c>
      <c r="F163" s="41">
        <f t="shared" si="10"/>
        <v>448</v>
      </c>
      <c r="G163" s="42">
        <f t="shared" si="9"/>
        <v>20160</v>
      </c>
    </row>
    <row r="164" spans="1:21">
      <c r="B164" s="59" t="s">
        <v>17</v>
      </c>
      <c r="C164" s="26">
        <v>45</v>
      </c>
      <c r="D164" s="26">
        <v>25</v>
      </c>
      <c r="E164" s="26">
        <f t="shared" si="8"/>
        <v>1125</v>
      </c>
      <c r="F164" s="41">
        <f t="shared" si="10"/>
        <v>400</v>
      </c>
      <c r="G164" s="42">
        <f t="shared" si="9"/>
        <v>18000</v>
      </c>
    </row>
    <row r="165" spans="1:21">
      <c r="B165" s="59" t="s">
        <v>153</v>
      </c>
      <c r="C165" s="26">
        <v>30</v>
      </c>
      <c r="D165" s="26">
        <v>28</v>
      </c>
      <c r="E165" s="26">
        <f t="shared" si="8"/>
        <v>840</v>
      </c>
      <c r="F165" s="41">
        <f t="shared" si="10"/>
        <v>448</v>
      </c>
      <c r="G165" s="42">
        <f t="shared" si="9"/>
        <v>13440</v>
      </c>
    </row>
    <row r="166" spans="1:21">
      <c r="B166" s="59" t="s">
        <v>154</v>
      </c>
      <c r="C166" s="26">
        <v>15</v>
      </c>
      <c r="D166" s="26">
        <v>30</v>
      </c>
      <c r="E166" s="26">
        <f t="shared" si="8"/>
        <v>450</v>
      </c>
      <c r="F166" s="41">
        <f t="shared" si="10"/>
        <v>480</v>
      </c>
      <c r="G166" s="42">
        <f t="shared" si="9"/>
        <v>7200</v>
      </c>
    </row>
    <row r="167" spans="1:21">
      <c r="B167" s="59" t="s">
        <v>155</v>
      </c>
      <c r="C167" s="26">
        <v>30</v>
      </c>
      <c r="D167" s="26">
        <v>28</v>
      </c>
      <c r="E167" s="26">
        <f t="shared" si="8"/>
        <v>840</v>
      </c>
      <c r="F167" s="41">
        <f t="shared" si="10"/>
        <v>448</v>
      </c>
      <c r="G167" s="42">
        <f t="shared" si="9"/>
        <v>13440</v>
      </c>
    </row>
    <row r="168" spans="1:21">
      <c r="B168" s="59" t="s">
        <v>156</v>
      </c>
      <c r="C168" s="26">
        <v>30</v>
      </c>
      <c r="D168" s="26">
        <v>29</v>
      </c>
      <c r="E168" s="26">
        <f t="shared" si="8"/>
        <v>870</v>
      </c>
      <c r="F168" s="41">
        <f t="shared" si="10"/>
        <v>464</v>
      </c>
      <c r="G168" s="42">
        <f t="shared" si="9"/>
        <v>13920</v>
      </c>
    </row>
    <row r="169" spans="1:21">
      <c r="B169" s="59" t="s">
        <v>157</v>
      </c>
      <c r="C169" s="26">
        <v>10</v>
      </c>
      <c r="D169" s="26">
        <v>27</v>
      </c>
      <c r="E169" s="26">
        <f t="shared" si="8"/>
        <v>270</v>
      </c>
      <c r="F169" s="41">
        <f t="shared" si="10"/>
        <v>432</v>
      </c>
      <c r="G169" s="42">
        <f t="shared" si="9"/>
        <v>4320</v>
      </c>
      <c r="I169" s="14"/>
    </row>
    <row r="170" spans="1:21">
      <c r="A170" s="60" t="s">
        <v>158</v>
      </c>
      <c r="B170" s="60"/>
      <c r="C170" s="60"/>
      <c r="D170" s="60"/>
      <c r="E170" s="60"/>
      <c r="F170" s="41"/>
      <c r="G170" s="42"/>
      <c r="J170" s="26"/>
      <c r="K170" s="26"/>
    </row>
    <row r="171" spans="1:21" ht="15">
      <c r="A171" s="39" t="s">
        <v>159</v>
      </c>
      <c r="B171" s="39"/>
      <c r="C171" s="39"/>
      <c r="D171" s="39"/>
      <c r="E171" s="26">
        <f t="shared" ref="E171:E234" si="11">SUM(C171*D171)</f>
        <v>0</v>
      </c>
      <c r="F171" s="41">
        <f t="shared" ref="F171:F234" si="12">D171*16</f>
        <v>0</v>
      </c>
      <c r="G171" s="42">
        <f t="shared" ref="G171:G222" si="13">F171*C171</f>
        <v>0</v>
      </c>
    </row>
    <row r="172" spans="1:21">
      <c r="B172" s="28">
        <v>5605</v>
      </c>
      <c r="C172" s="26">
        <v>24</v>
      </c>
      <c r="D172" s="26">
        <v>26</v>
      </c>
      <c r="E172" s="26">
        <f t="shared" si="11"/>
        <v>624</v>
      </c>
      <c r="F172" s="41">
        <f t="shared" si="12"/>
        <v>416</v>
      </c>
      <c r="G172" s="42">
        <f t="shared" si="13"/>
        <v>9984</v>
      </c>
    </row>
    <row r="173" spans="1:21">
      <c r="B173" s="28">
        <v>6233</v>
      </c>
      <c r="C173" s="26">
        <v>24</v>
      </c>
      <c r="D173" s="26">
        <v>27</v>
      </c>
      <c r="E173" s="26">
        <f t="shared" si="11"/>
        <v>648</v>
      </c>
      <c r="F173" s="41">
        <f t="shared" si="12"/>
        <v>432</v>
      </c>
      <c r="G173" s="42">
        <f t="shared" si="13"/>
        <v>10368</v>
      </c>
      <c r="J173" s="17"/>
      <c r="K173" s="17"/>
      <c r="L173" s="17"/>
      <c r="M173" s="17"/>
      <c r="N173" s="17"/>
      <c r="O173" s="17"/>
      <c r="P173" s="17"/>
      <c r="Q173" s="17"/>
    </row>
    <row r="174" spans="1:21" ht="15">
      <c r="B174" s="50" t="s">
        <v>160</v>
      </c>
      <c r="C174" s="17">
        <v>25</v>
      </c>
      <c r="D174" s="26">
        <v>25</v>
      </c>
      <c r="E174" s="26">
        <f t="shared" si="11"/>
        <v>625</v>
      </c>
      <c r="F174" s="41">
        <f t="shared" si="12"/>
        <v>400</v>
      </c>
      <c r="G174" s="42">
        <f t="shared" si="13"/>
        <v>10000</v>
      </c>
      <c r="J174" s="17"/>
      <c r="K174" s="53"/>
      <c r="L174" s="53"/>
      <c r="M174" s="53"/>
      <c r="N174" s="53"/>
      <c r="O174" s="26"/>
      <c r="P174" s="17"/>
      <c r="Q174" s="17"/>
      <c r="R174" s="26"/>
    </row>
    <row r="175" spans="1:21" ht="15">
      <c r="B175" s="28">
        <v>8706</v>
      </c>
      <c r="C175" s="17">
        <v>24</v>
      </c>
      <c r="D175" s="26">
        <v>27</v>
      </c>
      <c r="E175" s="26">
        <f t="shared" si="11"/>
        <v>648</v>
      </c>
      <c r="F175" s="41">
        <f t="shared" si="12"/>
        <v>432</v>
      </c>
      <c r="G175" s="42">
        <f t="shared" si="13"/>
        <v>10368</v>
      </c>
      <c r="J175" s="17"/>
      <c r="K175" s="53"/>
      <c r="L175" s="53"/>
      <c r="M175" s="53"/>
      <c r="N175" s="53"/>
      <c r="O175" s="26"/>
      <c r="P175" s="26"/>
      <c r="Q175" s="17"/>
      <c r="R175" s="54"/>
      <c r="U175" s="54"/>
    </row>
    <row r="176" spans="1:21">
      <c r="B176" s="50" t="s">
        <v>161</v>
      </c>
      <c r="C176" s="17">
        <v>10</v>
      </c>
      <c r="D176" s="26">
        <v>28</v>
      </c>
      <c r="E176" s="26">
        <f t="shared" si="11"/>
        <v>280</v>
      </c>
      <c r="F176" s="41">
        <f t="shared" si="12"/>
        <v>448</v>
      </c>
      <c r="G176" s="42">
        <f t="shared" si="13"/>
        <v>4480</v>
      </c>
      <c r="J176" s="17"/>
      <c r="K176" s="26"/>
      <c r="L176" s="28"/>
      <c r="M176" s="26"/>
      <c r="N176" s="26"/>
      <c r="O176" s="26"/>
      <c r="P176" s="26"/>
      <c r="Q176" s="17"/>
      <c r="R176" s="26"/>
      <c r="U176" s="26"/>
    </row>
    <row r="177" spans="1:21">
      <c r="B177" s="50" t="s">
        <v>162</v>
      </c>
      <c r="C177" s="17">
        <v>25</v>
      </c>
      <c r="D177" s="26">
        <v>25</v>
      </c>
      <c r="E177" s="26">
        <f t="shared" si="11"/>
        <v>625</v>
      </c>
      <c r="F177" s="41">
        <f t="shared" si="12"/>
        <v>400</v>
      </c>
      <c r="G177" s="42">
        <f t="shared" si="13"/>
        <v>10000</v>
      </c>
      <c r="J177" s="17"/>
      <c r="K177" s="26"/>
      <c r="L177" s="28"/>
      <c r="M177" s="26"/>
      <c r="N177" s="26"/>
      <c r="O177" s="26"/>
      <c r="P177" s="26"/>
      <c r="Q177" s="17"/>
      <c r="R177" s="26"/>
      <c r="U177" s="26"/>
    </row>
    <row r="178" spans="1:21">
      <c r="B178" s="50" t="s">
        <v>23</v>
      </c>
      <c r="C178" s="17">
        <v>10</v>
      </c>
      <c r="D178" s="26">
        <v>28</v>
      </c>
      <c r="E178" s="26">
        <f t="shared" si="11"/>
        <v>280</v>
      </c>
      <c r="F178" s="41">
        <f t="shared" si="12"/>
        <v>448</v>
      </c>
      <c r="G178" s="42">
        <f t="shared" si="13"/>
        <v>4480</v>
      </c>
      <c r="J178" s="17"/>
      <c r="K178" s="26"/>
      <c r="L178" s="28"/>
      <c r="M178" s="26"/>
      <c r="N178" s="26"/>
      <c r="O178" s="26"/>
      <c r="P178" s="26"/>
      <c r="Q178" s="17"/>
      <c r="R178" s="26"/>
      <c r="U178" s="26"/>
    </row>
    <row r="179" spans="1:21">
      <c r="B179" s="50" t="s">
        <v>163</v>
      </c>
      <c r="C179" s="17">
        <v>50</v>
      </c>
      <c r="D179" s="26">
        <v>20</v>
      </c>
      <c r="E179" s="26">
        <f t="shared" si="11"/>
        <v>1000</v>
      </c>
      <c r="F179" s="41">
        <f t="shared" si="12"/>
        <v>320</v>
      </c>
      <c r="G179" s="42">
        <f t="shared" si="13"/>
        <v>16000</v>
      </c>
      <c r="J179" s="17"/>
      <c r="K179" s="26"/>
      <c r="L179" s="28"/>
      <c r="M179" s="26"/>
      <c r="N179" s="26"/>
      <c r="O179" s="26"/>
      <c r="P179" s="26"/>
      <c r="Q179" s="17"/>
      <c r="R179" s="26"/>
      <c r="U179" s="26"/>
    </row>
    <row r="180" spans="1:21">
      <c r="B180" s="59" t="s">
        <v>164</v>
      </c>
      <c r="C180" s="17">
        <v>10</v>
      </c>
      <c r="D180" s="26">
        <v>39</v>
      </c>
      <c r="E180" s="26">
        <f t="shared" si="11"/>
        <v>390</v>
      </c>
      <c r="F180" s="41">
        <f t="shared" si="12"/>
        <v>624</v>
      </c>
      <c r="G180" s="42">
        <f t="shared" si="13"/>
        <v>6240</v>
      </c>
      <c r="J180" s="17"/>
      <c r="K180" s="26"/>
      <c r="L180" s="28"/>
      <c r="M180" s="26"/>
      <c r="N180" s="26"/>
      <c r="O180" s="26"/>
      <c r="P180" s="26"/>
      <c r="Q180" s="17"/>
      <c r="R180" s="26"/>
      <c r="U180" s="26"/>
    </row>
    <row r="181" spans="1:21">
      <c r="B181" s="25">
        <v>86014</v>
      </c>
      <c r="C181" s="17">
        <v>10</v>
      </c>
      <c r="D181">
        <v>39</v>
      </c>
      <c r="E181" s="26">
        <f t="shared" si="11"/>
        <v>390</v>
      </c>
      <c r="F181" s="41">
        <f t="shared" si="12"/>
        <v>624</v>
      </c>
      <c r="G181" s="42">
        <f t="shared" si="13"/>
        <v>6240</v>
      </c>
      <c r="J181" s="17"/>
      <c r="K181" s="28"/>
      <c r="L181" s="28"/>
      <c r="M181" s="26"/>
      <c r="N181" s="26"/>
      <c r="O181" s="26"/>
      <c r="P181" s="26"/>
      <c r="Q181" s="17"/>
      <c r="R181" s="26"/>
      <c r="U181" s="26"/>
    </row>
    <row r="182" spans="1:21" ht="15">
      <c r="B182" s="25">
        <v>5820</v>
      </c>
      <c r="C182" s="17">
        <v>6</v>
      </c>
      <c r="D182">
        <v>45</v>
      </c>
      <c r="E182" s="26">
        <f t="shared" si="11"/>
        <v>270</v>
      </c>
      <c r="F182" s="41">
        <f t="shared" si="12"/>
        <v>720</v>
      </c>
      <c r="G182" s="42">
        <f t="shared" si="13"/>
        <v>4320</v>
      </c>
      <c r="J182" s="17"/>
      <c r="K182" s="53"/>
      <c r="L182" s="53"/>
      <c r="M182" s="53"/>
      <c r="N182" s="53"/>
      <c r="O182" s="26"/>
      <c r="P182" s="26"/>
      <c r="Q182" s="17"/>
      <c r="R182" s="26"/>
      <c r="S182" s="17"/>
      <c r="T182" s="17"/>
      <c r="U182" s="26"/>
    </row>
    <row r="183" spans="1:21">
      <c r="B183" s="25">
        <v>287</v>
      </c>
      <c r="C183" s="17">
        <v>5</v>
      </c>
      <c r="D183">
        <v>39</v>
      </c>
      <c r="E183" s="26">
        <f t="shared" si="11"/>
        <v>195</v>
      </c>
      <c r="F183" s="41">
        <f t="shared" si="12"/>
        <v>624</v>
      </c>
      <c r="G183" s="42">
        <f t="shared" si="13"/>
        <v>3120</v>
      </c>
      <c r="J183" s="17"/>
      <c r="K183" s="17"/>
      <c r="L183" s="28"/>
      <c r="M183" s="26"/>
      <c r="N183" s="26"/>
      <c r="O183" s="26"/>
      <c r="P183" s="26"/>
      <c r="Q183" s="17"/>
      <c r="R183" s="26"/>
      <c r="S183" s="17"/>
      <c r="T183" s="17"/>
      <c r="U183" s="26"/>
    </row>
    <row r="184" spans="1:21" ht="15">
      <c r="B184" s="59" t="s">
        <v>165</v>
      </c>
      <c r="C184" s="17">
        <v>5</v>
      </c>
      <c r="D184">
        <v>39</v>
      </c>
      <c r="E184" s="26">
        <f t="shared" si="11"/>
        <v>195</v>
      </c>
      <c r="F184" s="41">
        <f t="shared" si="12"/>
        <v>624</v>
      </c>
      <c r="G184" s="42">
        <f t="shared" si="13"/>
        <v>3120</v>
      </c>
      <c r="J184" s="17"/>
      <c r="K184" s="53"/>
      <c r="L184" s="53"/>
      <c r="M184" s="53"/>
      <c r="N184" s="53"/>
      <c r="O184" s="26"/>
      <c r="P184" s="26"/>
      <c r="Q184" s="17"/>
      <c r="R184" s="26"/>
      <c r="S184" s="17"/>
      <c r="T184" s="17"/>
      <c r="U184" s="26"/>
    </row>
    <row r="185" spans="1:21">
      <c r="B185" s="25">
        <v>1853</v>
      </c>
      <c r="C185" s="17">
        <v>5</v>
      </c>
      <c r="D185">
        <v>39</v>
      </c>
      <c r="E185" s="26">
        <f t="shared" si="11"/>
        <v>195</v>
      </c>
      <c r="F185" s="41">
        <f t="shared" si="12"/>
        <v>624</v>
      </c>
      <c r="G185" s="42">
        <f t="shared" si="13"/>
        <v>3120</v>
      </c>
      <c r="J185" s="17"/>
      <c r="K185" s="17"/>
      <c r="L185" s="50"/>
      <c r="M185" s="26"/>
      <c r="N185" s="26"/>
      <c r="O185" s="26"/>
      <c r="P185" s="17"/>
      <c r="Q185" s="17"/>
    </row>
    <row r="186" spans="1:21">
      <c r="B186" s="59" t="s">
        <v>166</v>
      </c>
      <c r="C186" s="17">
        <v>20</v>
      </c>
      <c r="D186">
        <v>39</v>
      </c>
      <c r="E186" s="26">
        <f t="shared" si="11"/>
        <v>780</v>
      </c>
      <c r="F186" s="41">
        <f t="shared" si="12"/>
        <v>624</v>
      </c>
      <c r="G186" s="42">
        <f t="shared" si="13"/>
        <v>12480</v>
      </c>
      <c r="J186" s="17"/>
      <c r="K186" s="17"/>
      <c r="L186" s="28"/>
      <c r="M186" s="26"/>
      <c r="N186" s="26"/>
      <c r="O186" s="26"/>
      <c r="P186" s="17"/>
      <c r="Q186" s="17"/>
    </row>
    <row r="187" spans="1:21">
      <c r="B187" s="59" t="s">
        <v>167</v>
      </c>
      <c r="C187" s="17">
        <v>5</v>
      </c>
      <c r="D187">
        <v>39</v>
      </c>
      <c r="E187" s="26">
        <f t="shared" si="11"/>
        <v>195</v>
      </c>
      <c r="F187" s="41">
        <f t="shared" si="12"/>
        <v>624</v>
      </c>
      <c r="G187" s="42">
        <f t="shared" si="13"/>
        <v>3120</v>
      </c>
      <c r="I187" s="14"/>
      <c r="J187" s="17"/>
      <c r="K187" s="17"/>
      <c r="L187" s="28"/>
      <c r="M187" s="26"/>
      <c r="N187" s="26"/>
      <c r="O187" s="26"/>
      <c r="P187" s="17"/>
      <c r="Q187" s="17"/>
    </row>
    <row r="188" spans="1:21">
      <c r="A188" s="61" t="s">
        <v>168</v>
      </c>
      <c r="B188" s="61"/>
      <c r="C188" s="61"/>
      <c r="D188" s="61"/>
      <c r="E188" s="26">
        <f t="shared" si="11"/>
        <v>0</v>
      </c>
      <c r="F188" s="41">
        <f t="shared" si="12"/>
        <v>0</v>
      </c>
      <c r="G188" s="42">
        <f t="shared" si="13"/>
        <v>0</v>
      </c>
      <c r="J188" s="17"/>
      <c r="K188" s="17"/>
      <c r="L188" s="28"/>
      <c r="M188" s="26"/>
      <c r="N188" s="26"/>
      <c r="O188" s="26"/>
      <c r="P188" s="17"/>
      <c r="Q188" s="17"/>
    </row>
    <row r="189" spans="1:21">
      <c r="A189" s="12" t="s">
        <v>105</v>
      </c>
      <c r="B189" s="59" t="s">
        <v>169</v>
      </c>
      <c r="C189" s="62">
        <v>90</v>
      </c>
      <c r="D189">
        <v>14</v>
      </c>
      <c r="E189" s="26">
        <f t="shared" si="11"/>
        <v>1260</v>
      </c>
      <c r="F189" s="41">
        <f>D189*14</f>
        <v>196</v>
      </c>
      <c r="G189" s="42">
        <f>F189*C189</f>
        <v>17640</v>
      </c>
      <c r="J189" s="17"/>
      <c r="K189" s="17"/>
      <c r="L189" s="28"/>
      <c r="M189" s="26"/>
      <c r="N189" s="26"/>
      <c r="O189" s="26"/>
      <c r="P189" s="17"/>
      <c r="Q189" s="17"/>
    </row>
    <row r="190" spans="1:21">
      <c r="A190" s="12" t="s">
        <v>105</v>
      </c>
      <c r="B190" s="50" t="s">
        <v>170</v>
      </c>
      <c r="C190" s="62">
        <v>90</v>
      </c>
      <c r="D190">
        <v>14</v>
      </c>
      <c r="E190" s="26">
        <f t="shared" si="11"/>
        <v>1260</v>
      </c>
      <c r="F190" s="41">
        <f t="shared" ref="F190:F204" si="14">D190*14</f>
        <v>196</v>
      </c>
      <c r="G190" s="42">
        <f t="shared" si="13"/>
        <v>17640</v>
      </c>
      <c r="J190" s="17"/>
      <c r="K190" s="17"/>
      <c r="L190" s="50"/>
      <c r="M190" s="26"/>
      <c r="N190" s="26"/>
      <c r="O190" s="26"/>
      <c r="P190" s="17"/>
      <c r="Q190" s="17"/>
    </row>
    <row r="191" spans="1:21">
      <c r="A191" s="12" t="s">
        <v>105</v>
      </c>
      <c r="B191" s="50" t="s">
        <v>171</v>
      </c>
      <c r="C191" s="62">
        <v>60</v>
      </c>
      <c r="D191">
        <v>14</v>
      </c>
      <c r="E191" s="26">
        <f t="shared" si="11"/>
        <v>840</v>
      </c>
      <c r="F191" s="41">
        <f t="shared" si="14"/>
        <v>196</v>
      </c>
      <c r="G191" s="42">
        <f t="shared" si="13"/>
        <v>11760</v>
      </c>
      <c r="J191" s="17"/>
      <c r="K191" s="17"/>
      <c r="L191" s="50"/>
      <c r="M191" s="26"/>
      <c r="N191" s="26"/>
      <c r="O191" s="26"/>
      <c r="P191" s="17"/>
      <c r="Q191" s="17"/>
    </row>
    <row r="192" spans="1:21">
      <c r="A192" s="12" t="s">
        <v>105</v>
      </c>
      <c r="B192" s="50" t="s">
        <v>172</v>
      </c>
      <c r="C192" s="17">
        <v>75</v>
      </c>
      <c r="D192">
        <v>14</v>
      </c>
      <c r="E192" s="26">
        <f t="shared" si="11"/>
        <v>1050</v>
      </c>
      <c r="F192" s="41">
        <f t="shared" si="14"/>
        <v>196</v>
      </c>
      <c r="G192" s="42">
        <f t="shared" si="13"/>
        <v>14700</v>
      </c>
      <c r="J192" s="17"/>
      <c r="K192" s="17"/>
      <c r="L192" s="50"/>
      <c r="M192" s="26"/>
      <c r="N192" s="26"/>
      <c r="O192" s="26"/>
      <c r="P192" s="17"/>
      <c r="Q192" s="17"/>
    </row>
    <row r="193" spans="1:17">
      <c r="A193" s="12" t="s">
        <v>105</v>
      </c>
      <c r="B193" s="50" t="s">
        <v>109</v>
      </c>
      <c r="C193" s="17">
        <v>75</v>
      </c>
      <c r="D193">
        <v>14</v>
      </c>
      <c r="E193" s="26">
        <f t="shared" si="11"/>
        <v>1050</v>
      </c>
      <c r="F193" s="41">
        <f t="shared" si="14"/>
        <v>196</v>
      </c>
      <c r="G193" s="42">
        <f t="shared" si="13"/>
        <v>14700</v>
      </c>
      <c r="J193" s="17"/>
      <c r="N193" s="26"/>
      <c r="O193" s="26"/>
      <c r="P193" s="17"/>
      <c r="Q193" s="17"/>
    </row>
    <row r="194" spans="1:17">
      <c r="A194" s="12" t="s">
        <v>105</v>
      </c>
      <c r="B194" s="50" t="s">
        <v>11</v>
      </c>
      <c r="C194" s="17">
        <v>75</v>
      </c>
      <c r="D194">
        <v>14</v>
      </c>
      <c r="E194" s="26">
        <f t="shared" si="11"/>
        <v>1050</v>
      </c>
      <c r="F194" s="41">
        <f t="shared" si="14"/>
        <v>196</v>
      </c>
      <c r="G194" s="42">
        <f t="shared" si="13"/>
        <v>14700</v>
      </c>
      <c r="J194" s="17"/>
      <c r="N194" s="26"/>
      <c r="O194" s="26"/>
      <c r="P194" s="17"/>
      <c r="Q194" s="17"/>
    </row>
    <row r="195" spans="1:17">
      <c r="A195" s="12" t="s">
        <v>105</v>
      </c>
      <c r="B195" s="50" t="s">
        <v>173</v>
      </c>
      <c r="C195" s="17">
        <v>75</v>
      </c>
      <c r="D195">
        <v>14</v>
      </c>
      <c r="E195" s="26">
        <f t="shared" si="11"/>
        <v>1050</v>
      </c>
      <c r="F195" s="41">
        <f t="shared" si="14"/>
        <v>196</v>
      </c>
      <c r="G195" s="42">
        <f t="shared" si="13"/>
        <v>14700</v>
      </c>
      <c r="J195" s="17"/>
      <c r="N195" s="26"/>
      <c r="O195" s="26"/>
      <c r="P195" s="17"/>
      <c r="Q195" s="17"/>
    </row>
    <row r="196" spans="1:17">
      <c r="A196" s="12" t="s">
        <v>105</v>
      </c>
      <c r="B196" s="50" t="s">
        <v>108</v>
      </c>
      <c r="C196" s="17">
        <v>75</v>
      </c>
      <c r="D196">
        <v>14</v>
      </c>
      <c r="E196" s="26">
        <f t="shared" si="11"/>
        <v>1050</v>
      </c>
      <c r="F196" s="41">
        <f t="shared" si="14"/>
        <v>196</v>
      </c>
      <c r="G196" s="42">
        <f t="shared" si="13"/>
        <v>14700</v>
      </c>
      <c r="J196" s="17"/>
      <c r="N196" s="26"/>
      <c r="O196" s="26"/>
      <c r="P196" s="17"/>
      <c r="Q196" s="17"/>
    </row>
    <row r="197" spans="1:17">
      <c r="A197" s="12" t="s">
        <v>105</v>
      </c>
      <c r="B197" s="50" t="s">
        <v>174</v>
      </c>
      <c r="C197" s="17">
        <v>60</v>
      </c>
      <c r="D197">
        <v>14</v>
      </c>
      <c r="E197" s="26">
        <f t="shared" si="11"/>
        <v>840</v>
      </c>
      <c r="F197" s="41">
        <f t="shared" si="14"/>
        <v>196</v>
      </c>
      <c r="G197" s="42">
        <f t="shared" si="13"/>
        <v>11760</v>
      </c>
      <c r="J197" s="17"/>
      <c r="N197" s="26"/>
      <c r="O197" s="26"/>
      <c r="P197" s="17"/>
      <c r="Q197" s="17"/>
    </row>
    <row r="198" spans="1:17">
      <c r="A198" s="12" t="s">
        <v>105</v>
      </c>
      <c r="B198" s="50" t="s">
        <v>106</v>
      </c>
      <c r="C198" s="17">
        <v>75</v>
      </c>
      <c r="D198">
        <v>14</v>
      </c>
      <c r="E198" s="26">
        <f t="shared" si="11"/>
        <v>1050</v>
      </c>
      <c r="F198" s="41">
        <f t="shared" si="14"/>
        <v>196</v>
      </c>
      <c r="G198" s="42">
        <f t="shared" si="13"/>
        <v>14700</v>
      </c>
      <c r="J198" s="17"/>
      <c r="K198" s="63"/>
      <c r="L198" s="63"/>
      <c r="M198" s="63"/>
      <c r="N198" s="26"/>
      <c r="O198" s="26"/>
      <c r="P198" s="17"/>
      <c r="Q198" s="17"/>
    </row>
    <row r="199" spans="1:17">
      <c r="A199" s="12" t="s">
        <v>105</v>
      </c>
      <c r="B199" s="50" t="s">
        <v>175</v>
      </c>
      <c r="C199" s="17">
        <v>75</v>
      </c>
      <c r="D199">
        <v>14</v>
      </c>
      <c r="E199" s="26">
        <f t="shared" si="11"/>
        <v>1050</v>
      </c>
      <c r="F199" s="41">
        <f t="shared" si="14"/>
        <v>196</v>
      </c>
      <c r="G199" s="42">
        <f t="shared" si="13"/>
        <v>14700</v>
      </c>
      <c r="J199" s="17"/>
      <c r="K199" s="63"/>
      <c r="L199" s="63"/>
      <c r="M199" s="63"/>
      <c r="N199" s="26"/>
      <c r="O199" s="26"/>
      <c r="P199" s="17"/>
      <c r="Q199" s="17"/>
    </row>
    <row r="200" spans="1:17">
      <c r="A200" s="12" t="s">
        <v>105</v>
      </c>
      <c r="B200" s="50" t="s">
        <v>33</v>
      </c>
      <c r="C200" s="17">
        <v>75</v>
      </c>
      <c r="D200">
        <v>14</v>
      </c>
      <c r="E200" s="26">
        <f t="shared" si="11"/>
        <v>1050</v>
      </c>
      <c r="F200" s="41">
        <f t="shared" si="14"/>
        <v>196</v>
      </c>
      <c r="G200" s="42">
        <f t="shared" si="13"/>
        <v>14700</v>
      </c>
      <c r="J200" s="17"/>
      <c r="K200" s="63"/>
      <c r="L200" s="63"/>
      <c r="M200" s="63"/>
      <c r="N200" s="26"/>
      <c r="O200" s="26"/>
      <c r="P200" s="17"/>
      <c r="Q200" s="17"/>
    </row>
    <row r="201" spans="1:17">
      <c r="A201" s="12" t="s">
        <v>105</v>
      </c>
      <c r="B201" s="50" t="s">
        <v>176</v>
      </c>
      <c r="C201" s="17">
        <v>75</v>
      </c>
      <c r="D201">
        <v>14</v>
      </c>
      <c r="E201" s="26">
        <f t="shared" si="11"/>
        <v>1050</v>
      </c>
      <c r="F201" s="41">
        <f t="shared" si="14"/>
        <v>196</v>
      </c>
      <c r="G201" s="42">
        <f t="shared" si="13"/>
        <v>14700</v>
      </c>
      <c r="J201" s="17"/>
      <c r="K201" s="63"/>
      <c r="L201" s="63"/>
      <c r="M201" s="63"/>
      <c r="N201" s="17"/>
      <c r="O201" s="17"/>
      <c r="P201" s="17"/>
      <c r="Q201" s="17"/>
    </row>
    <row r="202" spans="1:17">
      <c r="A202" s="12" t="s">
        <v>105</v>
      </c>
      <c r="B202" s="50" t="s">
        <v>177</v>
      </c>
      <c r="C202" s="17">
        <v>75</v>
      </c>
      <c r="D202">
        <v>14</v>
      </c>
      <c r="E202" s="26">
        <f t="shared" si="11"/>
        <v>1050</v>
      </c>
      <c r="F202" s="41">
        <f t="shared" si="14"/>
        <v>196</v>
      </c>
      <c r="G202" s="42">
        <f t="shared" si="13"/>
        <v>14700</v>
      </c>
      <c r="J202" s="17"/>
      <c r="K202" s="63"/>
      <c r="L202" s="63"/>
      <c r="M202" s="63"/>
      <c r="N202" s="17"/>
      <c r="O202" s="17"/>
      <c r="P202" s="17"/>
      <c r="Q202" s="17"/>
    </row>
    <row r="203" spans="1:17">
      <c r="A203" s="12" t="s">
        <v>105</v>
      </c>
      <c r="B203" s="50" t="s">
        <v>14</v>
      </c>
      <c r="C203" s="17">
        <v>75</v>
      </c>
      <c r="D203">
        <v>14</v>
      </c>
      <c r="E203" s="26">
        <f t="shared" si="11"/>
        <v>1050</v>
      </c>
      <c r="F203" s="41">
        <f t="shared" si="14"/>
        <v>196</v>
      </c>
      <c r="G203" s="42">
        <f t="shared" si="13"/>
        <v>14700</v>
      </c>
      <c r="J203" s="17"/>
      <c r="K203" s="17"/>
      <c r="L203" s="17"/>
      <c r="M203" s="17"/>
      <c r="N203" s="17"/>
      <c r="O203" s="17"/>
      <c r="P203" s="17"/>
      <c r="Q203" s="17"/>
    </row>
    <row r="204" spans="1:17">
      <c r="A204" s="12" t="s">
        <v>105</v>
      </c>
      <c r="B204" s="59" t="s">
        <v>178</v>
      </c>
      <c r="C204">
        <v>75</v>
      </c>
      <c r="D204">
        <v>14</v>
      </c>
      <c r="E204" s="26">
        <f t="shared" si="11"/>
        <v>1050</v>
      </c>
      <c r="F204" s="41">
        <f t="shared" si="14"/>
        <v>196</v>
      </c>
      <c r="G204" s="42">
        <f t="shared" si="13"/>
        <v>14700</v>
      </c>
      <c r="I204" s="14"/>
      <c r="J204" s="17"/>
      <c r="K204" s="17"/>
      <c r="L204" s="17"/>
      <c r="M204" s="17"/>
      <c r="N204" s="17"/>
      <c r="O204" s="17"/>
      <c r="P204" s="17"/>
      <c r="Q204" s="17"/>
    </row>
    <row r="205" spans="1:17">
      <c r="A205" s="61" t="s">
        <v>179</v>
      </c>
      <c r="B205" s="61"/>
      <c r="C205" s="61"/>
      <c r="D205" s="61"/>
      <c r="E205" s="26"/>
      <c r="F205" s="41"/>
      <c r="G205" s="42"/>
    </row>
    <row r="206" spans="1:17">
      <c r="A206" s="12" t="s">
        <v>180</v>
      </c>
      <c r="B206" s="25">
        <v>1178</v>
      </c>
      <c r="C206">
        <v>355</v>
      </c>
      <c r="D206">
        <v>13.5</v>
      </c>
      <c r="E206" s="26">
        <f t="shared" si="11"/>
        <v>4792.5</v>
      </c>
      <c r="F206" s="41">
        <f t="shared" si="12"/>
        <v>216</v>
      </c>
      <c r="G206" s="42">
        <f t="shared" si="13"/>
        <v>76680</v>
      </c>
      <c r="I206" s="14"/>
    </row>
    <row r="207" spans="1:17">
      <c r="A207" s="61" t="s">
        <v>181</v>
      </c>
      <c r="B207" s="61"/>
      <c r="C207" s="61"/>
      <c r="D207" s="61"/>
      <c r="E207" s="26"/>
      <c r="F207" s="41">
        <f t="shared" si="12"/>
        <v>0</v>
      </c>
      <c r="G207" s="42">
        <f t="shared" si="13"/>
        <v>0</v>
      </c>
    </row>
    <row r="208" spans="1:17">
      <c r="A208" s="12" t="s">
        <v>182</v>
      </c>
      <c r="B208" s="25">
        <v>16111</v>
      </c>
      <c r="C208">
        <v>45</v>
      </c>
      <c r="D208">
        <v>38</v>
      </c>
      <c r="E208" s="26">
        <f t="shared" si="11"/>
        <v>1710</v>
      </c>
      <c r="F208" s="41">
        <f t="shared" si="12"/>
        <v>608</v>
      </c>
      <c r="G208" s="42">
        <f t="shared" si="13"/>
        <v>27360</v>
      </c>
    </row>
    <row r="209" spans="1:12">
      <c r="A209" s="12" t="s">
        <v>182</v>
      </c>
      <c r="B209" s="25">
        <v>1610</v>
      </c>
      <c r="C209">
        <v>10</v>
      </c>
      <c r="D209">
        <v>38</v>
      </c>
      <c r="E209" s="26">
        <f t="shared" si="11"/>
        <v>380</v>
      </c>
      <c r="F209" s="41">
        <f t="shared" si="12"/>
        <v>608</v>
      </c>
      <c r="G209" s="42">
        <f t="shared" si="13"/>
        <v>6080</v>
      </c>
      <c r="I209" s="14"/>
    </row>
    <row r="210" spans="1:12">
      <c r="A210" s="61"/>
      <c r="B210" s="61"/>
      <c r="C210" s="61"/>
      <c r="D210" s="61"/>
      <c r="E210" s="26"/>
      <c r="F210" s="41">
        <f t="shared" si="12"/>
        <v>0</v>
      </c>
      <c r="G210" s="42">
        <f t="shared" si="13"/>
        <v>0</v>
      </c>
    </row>
    <row r="211" spans="1:12">
      <c r="A211" s="12" t="s">
        <v>183</v>
      </c>
      <c r="B211" s="59" t="s">
        <v>184</v>
      </c>
      <c r="C211">
        <v>40</v>
      </c>
      <c r="D211">
        <v>35</v>
      </c>
      <c r="E211" s="26">
        <f t="shared" si="11"/>
        <v>1400</v>
      </c>
      <c r="F211" s="41">
        <f t="shared" si="12"/>
        <v>560</v>
      </c>
      <c r="G211" s="42">
        <f t="shared" si="13"/>
        <v>22400</v>
      </c>
    </row>
    <row r="212" spans="1:12">
      <c r="A212" s="12" t="s">
        <v>185</v>
      </c>
      <c r="B212" s="25">
        <v>3841</v>
      </c>
      <c r="C212">
        <v>20</v>
      </c>
      <c r="D212">
        <v>24</v>
      </c>
      <c r="E212" s="26">
        <f t="shared" si="11"/>
        <v>480</v>
      </c>
      <c r="F212" s="41">
        <f t="shared" si="12"/>
        <v>384</v>
      </c>
      <c r="G212" s="42">
        <f t="shared" si="13"/>
        <v>7680</v>
      </c>
    </row>
    <row r="213" spans="1:12">
      <c r="A213" s="12" t="s">
        <v>186</v>
      </c>
      <c r="B213" s="59" t="s">
        <v>187</v>
      </c>
      <c r="C213">
        <v>20</v>
      </c>
      <c r="D213">
        <v>37</v>
      </c>
      <c r="E213" s="26">
        <f t="shared" si="11"/>
        <v>740</v>
      </c>
      <c r="F213" s="41">
        <f t="shared" si="12"/>
        <v>592</v>
      </c>
      <c r="G213" s="42">
        <f t="shared" si="13"/>
        <v>11840</v>
      </c>
    </row>
    <row r="214" spans="1:12">
      <c r="A214" t="s">
        <v>188</v>
      </c>
      <c r="B214" s="25">
        <v>8020</v>
      </c>
      <c r="C214">
        <v>56</v>
      </c>
      <c r="D214">
        <v>20</v>
      </c>
      <c r="E214" s="26">
        <f t="shared" si="11"/>
        <v>1120</v>
      </c>
      <c r="F214" s="41">
        <f t="shared" si="12"/>
        <v>320</v>
      </c>
      <c r="G214" s="42">
        <f t="shared" si="13"/>
        <v>17920</v>
      </c>
    </row>
    <row r="215" spans="1:12">
      <c r="A215" s="12" t="s">
        <v>189</v>
      </c>
      <c r="B215" s="59" t="s">
        <v>190</v>
      </c>
      <c r="C215">
        <v>16</v>
      </c>
      <c r="D215">
        <v>32</v>
      </c>
      <c r="E215" s="26">
        <f t="shared" si="11"/>
        <v>512</v>
      </c>
      <c r="F215" s="41">
        <f t="shared" si="12"/>
        <v>512</v>
      </c>
      <c r="G215" s="42">
        <f t="shared" si="13"/>
        <v>8192</v>
      </c>
    </row>
    <row r="216" spans="1:12">
      <c r="A216" s="12" t="s">
        <v>191</v>
      </c>
      <c r="B216" s="59" t="s">
        <v>192</v>
      </c>
      <c r="C216">
        <v>16</v>
      </c>
      <c r="D216">
        <v>32</v>
      </c>
      <c r="E216" s="26">
        <f t="shared" si="11"/>
        <v>512</v>
      </c>
      <c r="F216" s="41">
        <f t="shared" si="12"/>
        <v>512</v>
      </c>
      <c r="G216" s="42">
        <f t="shared" si="13"/>
        <v>8192</v>
      </c>
    </row>
    <row r="217" spans="1:12">
      <c r="A217" s="12" t="s">
        <v>193</v>
      </c>
      <c r="B217" s="59" t="s">
        <v>194</v>
      </c>
      <c r="C217">
        <v>24</v>
      </c>
      <c r="D217">
        <v>35</v>
      </c>
      <c r="E217" s="26">
        <f t="shared" si="11"/>
        <v>840</v>
      </c>
      <c r="F217" s="41">
        <f t="shared" si="12"/>
        <v>560</v>
      </c>
      <c r="G217" s="42">
        <f t="shared" si="13"/>
        <v>13440</v>
      </c>
    </row>
    <row r="218" spans="1:12">
      <c r="A218" s="12" t="s">
        <v>195</v>
      </c>
      <c r="B218" s="59" t="s">
        <v>196</v>
      </c>
      <c r="C218">
        <v>20</v>
      </c>
      <c r="D218">
        <v>21</v>
      </c>
      <c r="E218" s="26">
        <f t="shared" si="11"/>
        <v>420</v>
      </c>
      <c r="F218" s="41">
        <f t="shared" si="12"/>
        <v>336</v>
      </c>
      <c r="G218" s="42">
        <f t="shared" si="13"/>
        <v>6720</v>
      </c>
    </row>
    <row r="219" spans="1:12">
      <c r="A219" s="12" t="s">
        <v>197</v>
      </c>
      <c r="B219" s="59" t="s">
        <v>198</v>
      </c>
      <c r="C219">
        <v>36</v>
      </c>
      <c r="D219">
        <v>19</v>
      </c>
      <c r="E219" s="26">
        <f t="shared" si="11"/>
        <v>684</v>
      </c>
      <c r="F219" s="41">
        <f t="shared" si="12"/>
        <v>304</v>
      </c>
      <c r="G219" s="42">
        <f t="shared" si="13"/>
        <v>10944</v>
      </c>
    </row>
    <row r="220" spans="1:12">
      <c r="A220" s="12" t="s">
        <v>199</v>
      </c>
      <c r="B220" s="59" t="s">
        <v>200</v>
      </c>
      <c r="C220">
        <v>36</v>
      </c>
      <c r="D220">
        <v>15</v>
      </c>
      <c r="E220" s="26">
        <f t="shared" si="11"/>
        <v>540</v>
      </c>
      <c r="F220" s="41">
        <f t="shared" si="12"/>
        <v>240</v>
      </c>
      <c r="G220" s="42">
        <f t="shared" si="13"/>
        <v>8640</v>
      </c>
    </row>
    <row r="221" spans="1:12">
      <c r="A221" s="12" t="s">
        <v>201</v>
      </c>
      <c r="B221" s="59" t="s">
        <v>202</v>
      </c>
      <c r="C221">
        <v>28</v>
      </c>
      <c r="D221">
        <v>16</v>
      </c>
      <c r="E221" s="26">
        <f t="shared" si="11"/>
        <v>448</v>
      </c>
      <c r="F221" s="41">
        <f t="shared" si="12"/>
        <v>256</v>
      </c>
      <c r="G221" s="42">
        <f t="shared" si="13"/>
        <v>7168</v>
      </c>
      <c r="J221" s="26"/>
      <c r="K221" s="26"/>
      <c r="L221" s="26"/>
    </row>
    <row r="222" spans="1:12">
      <c r="A222" s="12" t="s">
        <v>203</v>
      </c>
      <c r="B222" s="59" t="s">
        <v>204</v>
      </c>
      <c r="C222">
        <v>16</v>
      </c>
      <c r="D222">
        <v>25</v>
      </c>
      <c r="E222" s="26">
        <f t="shared" si="11"/>
        <v>400</v>
      </c>
      <c r="F222" s="41">
        <f t="shared" si="12"/>
        <v>400</v>
      </c>
      <c r="G222" s="42">
        <f t="shared" si="13"/>
        <v>6400</v>
      </c>
      <c r="I222" s="14"/>
      <c r="K222" s="26"/>
      <c r="L222" s="26"/>
    </row>
    <row r="223" spans="1:12">
      <c r="A223" s="64">
        <v>42510</v>
      </c>
      <c r="B223" s="64"/>
      <c r="C223" s="64"/>
      <c r="D223" s="65"/>
      <c r="E223" s="26">
        <f t="shared" si="11"/>
        <v>0</v>
      </c>
      <c r="F223" s="41">
        <f t="shared" si="12"/>
        <v>0</v>
      </c>
    </row>
    <row r="224" spans="1:12">
      <c r="B224" s="19">
        <v>8818</v>
      </c>
      <c r="C224" s="25">
        <v>32</v>
      </c>
      <c r="D224" s="65">
        <v>18</v>
      </c>
      <c r="E224" s="26">
        <f t="shared" si="11"/>
        <v>576</v>
      </c>
      <c r="F224" s="41">
        <f t="shared" si="12"/>
        <v>288</v>
      </c>
    </row>
    <row r="225" spans="2:6">
      <c r="B225" s="7" t="s">
        <v>205</v>
      </c>
      <c r="C225" s="25">
        <v>40</v>
      </c>
      <c r="D225">
        <v>18</v>
      </c>
      <c r="E225" s="26">
        <f t="shared" si="11"/>
        <v>720</v>
      </c>
      <c r="F225" s="41">
        <f t="shared" si="12"/>
        <v>288</v>
      </c>
    </row>
    <row r="226" spans="2:6">
      <c r="B226" s="7" t="s">
        <v>9</v>
      </c>
      <c r="C226" s="25">
        <v>60</v>
      </c>
      <c r="D226">
        <v>9</v>
      </c>
      <c r="E226" s="26">
        <f t="shared" si="11"/>
        <v>540</v>
      </c>
      <c r="F226" s="41">
        <f t="shared" si="12"/>
        <v>144</v>
      </c>
    </row>
    <row r="227" spans="2:6">
      <c r="B227" s="19">
        <v>2202</v>
      </c>
      <c r="C227" s="25">
        <v>56</v>
      </c>
      <c r="D227">
        <v>27</v>
      </c>
      <c r="E227" s="26">
        <f t="shared" si="11"/>
        <v>1512</v>
      </c>
      <c r="F227" s="41">
        <f t="shared" si="12"/>
        <v>432</v>
      </c>
    </row>
    <row r="228" spans="2:6">
      <c r="B228" s="19" t="s">
        <v>13</v>
      </c>
      <c r="C228" s="25">
        <v>80</v>
      </c>
      <c r="D228">
        <v>9</v>
      </c>
      <c r="E228" s="26">
        <f t="shared" si="11"/>
        <v>720</v>
      </c>
      <c r="F228" s="41">
        <f t="shared" si="12"/>
        <v>144</v>
      </c>
    </row>
    <row r="229" spans="2:6">
      <c r="B229" s="19">
        <v>616</v>
      </c>
      <c r="C229" s="25">
        <v>10</v>
      </c>
      <c r="D229">
        <v>23</v>
      </c>
      <c r="E229" s="26">
        <f t="shared" si="11"/>
        <v>230</v>
      </c>
      <c r="F229" s="41">
        <f t="shared" si="12"/>
        <v>368</v>
      </c>
    </row>
    <row r="230" spans="2:6">
      <c r="B230" s="19">
        <v>652</v>
      </c>
      <c r="C230" s="25">
        <v>5</v>
      </c>
      <c r="D230">
        <v>34</v>
      </c>
      <c r="E230" s="26">
        <f t="shared" si="11"/>
        <v>170</v>
      </c>
      <c r="F230" s="41">
        <f t="shared" si="12"/>
        <v>544</v>
      </c>
    </row>
    <row r="231" spans="2:6">
      <c r="B231" s="19">
        <v>8020</v>
      </c>
      <c r="C231" s="25">
        <v>25</v>
      </c>
      <c r="D231">
        <v>21</v>
      </c>
      <c r="E231" s="26">
        <f t="shared" si="11"/>
        <v>525</v>
      </c>
      <c r="F231" s="41">
        <f t="shared" si="12"/>
        <v>336</v>
      </c>
    </row>
    <row r="232" spans="2:6">
      <c r="B232" s="19">
        <v>2894</v>
      </c>
      <c r="C232" s="25">
        <v>40</v>
      </c>
      <c r="D232">
        <v>26</v>
      </c>
      <c r="E232" s="26">
        <f t="shared" si="11"/>
        <v>1040</v>
      </c>
      <c r="F232" s="41">
        <f t="shared" si="12"/>
        <v>416</v>
      </c>
    </row>
    <row r="233" spans="2:6">
      <c r="B233" s="19">
        <v>8509</v>
      </c>
      <c r="C233" s="25">
        <v>20</v>
      </c>
      <c r="D233">
        <v>33</v>
      </c>
      <c r="E233" s="26">
        <f t="shared" si="11"/>
        <v>660</v>
      </c>
      <c r="F233" s="41">
        <f t="shared" si="12"/>
        <v>528</v>
      </c>
    </row>
    <row r="234" spans="2:6">
      <c r="B234" s="19">
        <v>8519</v>
      </c>
      <c r="C234" s="25">
        <v>8</v>
      </c>
      <c r="D234">
        <v>33</v>
      </c>
      <c r="E234" s="26">
        <f t="shared" si="11"/>
        <v>264</v>
      </c>
      <c r="F234" s="41">
        <f t="shared" si="12"/>
        <v>528</v>
      </c>
    </row>
    <row r="235" spans="2:6">
      <c r="B235" s="19">
        <v>805</v>
      </c>
      <c r="C235" s="25">
        <v>25</v>
      </c>
      <c r="D235">
        <v>27</v>
      </c>
      <c r="E235" s="26">
        <f t="shared" ref="E235:E258" si="15">SUM(C235*D235)</f>
        <v>675</v>
      </c>
      <c r="F235" s="41">
        <f t="shared" ref="F235:F286" si="16">D235*16</f>
        <v>432</v>
      </c>
    </row>
    <row r="236" spans="2:6">
      <c r="B236" s="19">
        <v>606</v>
      </c>
      <c r="C236" s="25">
        <v>25</v>
      </c>
      <c r="D236">
        <v>20</v>
      </c>
      <c r="E236" s="26">
        <f t="shared" si="15"/>
        <v>500</v>
      </c>
      <c r="F236" s="41">
        <f t="shared" si="16"/>
        <v>320</v>
      </c>
    </row>
    <row r="237" spans="2:6">
      <c r="B237" s="19">
        <v>605</v>
      </c>
      <c r="C237" s="25">
        <v>25</v>
      </c>
      <c r="D237">
        <v>20</v>
      </c>
      <c r="E237" s="26">
        <f t="shared" si="15"/>
        <v>500</v>
      </c>
      <c r="F237" s="41">
        <f t="shared" si="16"/>
        <v>320</v>
      </c>
    </row>
    <row r="238" spans="2:6">
      <c r="B238" s="19">
        <v>506</v>
      </c>
      <c r="C238" s="25">
        <v>25</v>
      </c>
      <c r="D238">
        <v>22</v>
      </c>
      <c r="E238" s="26">
        <f t="shared" si="15"/>
        <v>550</v>
      </c>
      <c r="F238" s="41">
        <f t="shared" si="16"/>
        <v>352</v>
      </c>
    </row>
    <row r="239" spans="2:6">
      <c r="B239" s="19" t="s">
        <v>206</v>
      </c>
      <c r="C239" s="25">
        <v>36</v>
      </c>
      <c r="D239">
        <v>24</v>
      </c>
      <c r="E239" s="26">
        <f t="shared" si="15"/>
        <v>864</v>
      </c>
      <c r="F239" s="41">
        <f t="shared" si="16"/>
        <v>384</v>
      </c>
    </row>
    <row r="240" spans="2:6">
      <c r="B240" s="19" t="s">
        <v>207</v>
      </c>
      <c r="C240" s="25">
        <v>25</v>
      </c>
      <c r="D240">
        <v>22</v>
      </c>
      <c r="E240" s="26">
        <f t="shared" si="15"/>
        <v>550</v>
      </c>
      <c r="F240" s="41">
        <f t="shared" si="16"/>
        <v>352</v>
      </c>
    </row>
    <row r="241" spans="2:6">
      <c r="B241" s="19">
        <v>639</v>
      </c>
      <c r="C241" s="25">
        <v>15</v>
      </c>
      <c r="D241">
        <v>31</v>
      </c>
      <c r="E241" s="26">
        <f t="shared" si="15"/>
        <v>465</v>
      </c>
      <c r="F241" s="41">
        <f t="shared" si="16"/>
        <v>496</v>
      </c>
    </row>
    <row r="242" spans="2:6">
      <c r="B242" s="19">
        <v>2897</v>
      </c>
      <c r="C242" s="25">
        <v>52</v>
      </c>
      <c r="D242">
        <v>26</v>
      </c>
      <c r="E242" s="26">
        <f t="shared" si="15"/>
        <v>1352</v>
      </c>
      <c r="F242" s="41">
        <f t="shared" si="16"/>
        <v>416</v>
      </c>
    </row>
    <row r="243" spans="2:6">
      <c r="B243" s="59" t="s">
        <v>21</v>
      </c>
      <c r="C243" s="28">
        <v>50</v>
      </c>
      <c r="D243">
        <v>30</v>
      </c>
      <c r="E243" s="26">
        <f t="shared" si="15"/>
        <v>1500</v>
      </c>
      <c r="F243" s="41">
        <f t="shared" si="16"/>
        <v>480</v>
      </c>
    </row>
    <row r="244" spans="2:6">
      <c r="B244" s="59" t="s">
        <v>208</v>
      </c>
      <c r="C244" s="28">
        <v>25</v>
      </c>
      <c r="D244">
        <v>22</v>
      </c>
      <c r="E244" s="26">
        <f t="shared" si="15"/>
        <v>550</v>
      </c>
      <c r="F244" s="41">
        <f t="shared" si="16"/>
        <v>352</v>
      </c>
    </row>
    <row r="245" spans="2:6">
      <c r="B245" s="25">
        <v>2817</v>
      </c>
      <c r="C245" s="28">
        <v>60</v>
      </c>
      <c r="D245">
        <v>26</v>
      </c>
      <c r="E245" s="26">
        <f t="shared" si="15"/>
        <v>1560</v>
      </c>
      <c r="F245" s="41">
        <f t="shared" si="16"/>
        <v>416</v>
      </c>
    </row>
    <row r="246" spans="2:6">
      <c r="B246" s="25">
        <v>2895</v>
      </c>
      <c r="C246" s="28">
        <v>24</v>
      </c>
      <c r="D246">
        <v>26</v>
      </c>
      <c r="E246" s="26">
        <f t="shared" si="15"/>
        <v>624</v>
      </c>
      <c r="F246" s="41">
        <f t="shared" si="16"/>
        <v>416</v>
      </c>
    </row>
    <row r="247" spans="2:6">
      <c r="B247" s="59" t="s">
        <v>209</v>
      </c>
      <c r="C247" s="28">
        <v>45</v>
      </c>
      <c r="D247">
        <v>18.5</v>
      </c>
      <c r="E247" s="26">
        <f t="shared" si="15"/>
        <v>832.5</v>
      </c>
      <c r="F247" s="41">
        <f t="shared" si="16"/>
        <v>296</v>
      </c>
    </row>
    <row r="248" spans="2:6">
      <c r="B248" s="59" t="s">
        <v>210</v>
      </c>
      <c r="C248" s="28">
        <v>10</v>
      </c>
      <c r="D248">
        <v>18.5</v>
      </c>
      <c r="E248" s="26">
        <f t="shared" si="15"/>
        <v>185</v>
      </c>
      <c r="F248" s="41">
        <f t="shared" si="16"/>
        <v>296</v>
      </c>
    </row>
    <row r="249" spans="2:6">
      <c r="B249" s="25">
        <v>2809</v>
      </c>
      <c r="C249" s="28">
        <v>45</v>
      </c>
      <c r="D249">
        <v>19</v>
      </c>
      <c r="E249" s="26">
        <f t="shared" si="15"/>
        <v>855</v>
      </c>
      <c r="F249" s="41">
        <f t="shared" si="16"/>
        <v>304</v>
      </c>
    </row>
    <row r="250" spans="2:6">
      <c r="B250" s="25">
        <v>2807</v>
      </c>
      <c r="C250" s="28">
        <v>25</v>
      </c>
      <c r="D250">
        <v>19</v>
      </c>
      <c r="E250" s="26">
        <f t="shared" si="15"/>
        <v>475</v>
      </c>
      <c r="F250" s="41">
        <f t="shared" si="16"/>
        <v>304</v>
      </c>
    </row>
    <row r="251" spans="2:6">
      <c r="B251" s="25">
        <v>2901</v>
      </c>
      <c r="C251" s="28">
        <v>60</v>
      </c>
      <c r="D251">
        <v>20</v>
      </c>
      <c r="E251" s="26">
        <f t="shared" si="15"/>
        <v>1200</v>
      </c>
      <c r="F251" s="41">
        <f t="shared" si="16"/>
        <v>320</v>
      </c>
    </row>
    <row r="252" spans="2:6">
      <c r="B252" s="25">
        <v>650</v>
      </c>
      <c r="C252" s="28">
        <v>15</v>
      </c>
      <c r="D252">
        <v>31</v>
      </c>
      <c r="E252" s="26">
        <f t="shared" si="15"/>
        <v>465</v>
      </c>
      <c r="F252" s="41">
        <f t="shared" si="16"/>
        <v>496</v>
      </c>
    </row>
    <row r="253" spans="2:6">
      <c r="B253" s="59" t="s">
        <v>211</v>
      </c>
      <c r="C253" s="28">
        <v>40</v>
      </c>
      <c r="D253">
        <v>22</v>
      </c>
      <c r="E253" s="26">
        <f t="shared" si="15"/>
        <v>880</v>
      </c>
      <c r="F253" s="41">
        <f t="shared" si="16"/>
        <v>352</v>
      </c>
    </row>
    <row r="254" spans="2:6">
      <c r="B254" s="59" t="s">
        <v>212</v>
      </c>
      <c r="C254" s="28">
        <v>24</v>
      </c>
      <c r="D254">
        <v>20</v>
      </c>
      <c r="E254" s="26">
        <f t="shared" si="15"/>
        <v>480</v>
      </c>
      <c r="F254" s="41">
        <f t="shared" si="16"/>
        <v>320</v>
      </c>
    </row>
    <row r="255" spans="2:6">
      <c r="B255" s="25">
        <v>2891</v>
      </c>
      <c r="C255" s="28">
        <v>16</v>
      </c>
      <c r="D255">
        <v>26</v>
      </c>
      <c r="E255" s="26">
        <f t="shared" si="15"/>
        <v>416</v>
      </c>
      <c r="F255" s="41">
        <f t="shared" si="16"/>
        <v>416</v>
      </c>
    </row>
    <row r="256" spans="2:6">
      <c r="B256" s="59" t="s">
        <v>213</v>
      </c>
      <c r="C256" s="28">
        <v>75</v>
      </c>
      <c r="D256">
        <v>19</v>
      </c>
      <c r="E256" s="26">
        <f t="shared" si="15"/>
        <v>1425</v>
      </c>
      <c r="F256" s="41">
        <f t="shared" si="16"/>
        <v>304</v>
      </c>
    </row>
    <row r="257" spans="1:6">
      <c r="B257" s="59" t="s">
        <v>214</v>
      </c>
      <c r="C257" s="28">
        <v>32</v>
      </c>
      <c r="D257">
        <v>33</v>
      </c>
      <c r="E257" s="26">
        <f t="shared" si="15"/>
        <v>1056</v>
      </c>
      <c r="F257" s="41">
        <f t="shared" si="16"/>
        <v>528</v>
      </c>
    </row>
    <row r="258" spans="1:6">
      <c r="B258" s="59" t="s">
        <v>215</v>
      </c>
      <c r="C258" s="28">
        <v>12</v>
      </c>
      <c r="D258">
        <v>30</v>
      </c>
      <c r="E258" s="26">
        <f t="shared" si="15"/>
        <v>360</v>
      </c>
      <c r="F258" s="41">
        <f t="shared" si="16"/>
        <v>480</v>
      </c>
    </row>
    <row r="260" spans="1:6">
      <c r="A260" s="66" t="s">
        <v>216</v>
      </c>
      <c r="B260" s="66"/>
    </row>
    <row r="261" spans="1:6">
      <c r="A261" s="19">
        <v>151609</v>
      </c>
      <c r="C261" s="25">
        <v>25</v>
      </c>
      <c r="D261" s="29">
        <v>635</v>
      </c>
      <c r="E261">
        <v>680</v>
      </c>
    </row>
    <row r="262" spans="1:6">
      <c r="A262" s="19">
        <v>602</v>
      </c>
      <c r="C262" s="25">
        <v>5</v>
      </c>
      <c r="D262" s="29">
        <v>475</v>
      </c>
      <c r="E262">
        <v>500</v>
      </c>
    </row>
    <row r="263" spans="1:6">
      <c r="A263" s="19">
        <v>603</v>
      </c>
      <c r="C263" s="25">
        <v>5</v>
      </c>
      <c r="D263" s="29">
        <v>500</v>
      </c>
      <c r="E263">
        <v>530</v>
      </c>
    </row>
    <row r="264" spans="1:6">
      <c r="A264" t="s">
        <v>217</v>
      </c>
      <c r="C264" s="25">
        <v>5</v>
      </c>
      <c r="D264" s="29">
        <v>425</v>
      </c>
      <c r="E264">
        <v>450</v>
      </c>
    </row>
    <row r="265" spans="1:6">
      <c r="A265" t="s">
        <v>41</v>
      </c>
      <c r="C265" s="25">
        <v>5</v>
      </c>
      <c r="D265" s="29">
        <v>465</v>
      </c>
      <c r="E265">
        <v>490</v>
      </c>
    </row>
    <row r="266" spans="1:6">
      <c r="A266" t="s">
        <v>218</v>
      </c>
      <c r="C266" s="25">
        <v>5</v>
      </c>
      <c r="D266" s="29">
        <v>485</v>
      </c>
      <c r="E266">
        <v>510</v>
      </c>
    </row>
    <row r="267" spans="1:6">
      <c r="A267" t="s">
        <v>219</v>
      </c>
      <c r="C267" s="25">
        <v>15</v>
      </c>
      <c r="D267" s="29">
        <v>425</v>
      </c>
      <c r="E267">
        <v>450</v>
      </c>
    </row>
    <row r="268" spans="1:6">
      <c r="A268" s="67">
        <v>42560</v>
      </c>
      <c r="C268" s="25"/>
    </row>
    <row r="269" spans="1:6">
      <c r="A269" t="s">
        <v>41</v>
      </c>
      <c r="C269" s="25">
        <v>5</v>
      </c>
      <c r="D269">
        <v>465</v>
      </c>
      <c r="E269">
        <v>490</v>
      </c>
    </row>
    <row r="270" spans="1:6">
      <c r="A270" t="s">
        <v>220</v>
      </c>
      <c r="C270" s="25">
        <v>15</v>
      </c>
      <c r="D270">
        <v>425</v>
      </c>
      <c r="E270">
        <v>450</v>
      </c>
    </row>
    <row r="271" spans="1:6">
      <c r="A271" s="19">
        <v>151609</v>
      </c>
      <c r="C271" s="25">
        <v>5</v>
      </c>
      <c r="D271">
        <v>635</v>
      </c>
      <c r="E271">
        <v>680</v>
      </c>
    </row>
    <row r="272" spans="1:6">
      <c r="A272" t="s">
        <v>217</v>
      </c>
      <c r="C272" s="25">
        <v>5</v>
      </c>
      <c r="D272">
        <v>425</v>
      </c>
      <c r="E272">
        <v>450</v>
      </c>
    </row>
    <row r="273" spans="1:5">
      <c r="A273" t="s">
        <v>221</v>
      </c>
      <c r="C273" s="25">
        <v>5</v>
      </c>
      <c r="D273">
        <v>450</v>
      </c>
      <c r="E273">
        <v>450</v>
      </c>
    </row>
    <row r="274" spans="1:5">
      <c r="A274" t="s">
        <v>218</v>
      </c>
      <c r="C274" s="25">
        <v>5</v>
      </c>
      <c r="D274">
        <v>485</v>
      </c>
      <c r="E274">
        <v>510</v>
      </c>
    </row>
    <row r="275" spans="1:5">
      <c r="A275" s="67">
        <v>42561</v>
      </c>
    </row>
    <row r="276" spans="1:5">
      <c r="A276" s="19">
        <v>151609</v>
      </c>
      <c r="C276" s="25">
        <v>35</v>
      </c>
      <c r="D276">
        <v>635</v>
      </c>
      <c r="E276" s="29">
        <v>680</v>
      </c>
    </row>
  </sheetData>
  <mergeCells count="33">
    <mergeCell ref="A210:D210"/>
    <mergeCell ref="A223:C223"/>
    <mergeCell ref="A260:B260"/>
    <mergeCell ref="K175:N175"/>
    <mergeCell ref="K182:N182"/>
    <mergeCell ref="K184:N184"/>
    <mergeCell ref="A188:D188"/>
    <mergeCell ref="A205:D205"/>
    <mergeCell ref="A207:D207"/>
    <mergeCell ref="A136:D136"/>
    <mergeCell ref="A145:D145"/>
    <mergeCell ref="A161:D161"/>
    <mergeCell ref="A170:E170"/>
    <mergeCell ref="A171:D171"/>
    <mergeCell ref="K174:N174"/>
    <mergeCell ref="A86:D86"/>
    <mergeCell ref="A96:D96"/>
    <mergeCell ref="A105:D105"/>
    <mergeCell ref="A114:D114"/>
    <mergeCell ref="A119:D119"/>
    <mergeCell ref="A127:D127"/>
    <mergeCell ref="A66:D66"/>
    <mergeCell ref="A69:D69"/>
    <mergeCell ref="A75:D75"/>
    <mergeCell ref="A79:D79"/>
    <mergeCell ref="A82:D82"/>
    <mergeCell ref="A84:D84"/>
    <mergeCell ref="A3:D3"/>
    <mergeCell ref="A15:D15"/>
    <mergeCell ref="A31:D31"/>
    <mergeCell ref="A44:D44"/>
    <mergeCell ref="A51:D51"/>
    <mergeCell ref="A60:D60"/>
  </mergeCells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G127"/>
  <sheetViews>
    <sheetView tabSelected="1" topLeftCell="A106" workbookViewId="0">
      <selection sqref="A1:IV4"/>
    </sheetView>
  </sheetViews>
  <sheetFormatPr defaultRowHeight="12.75"/>
  <cols>
    <col min="1" max="1" width="12.7109375" style="19" customWidth="1"/>
    <col min="3" max="3" width="18.7109375" customWidth="1"/>
    <col min="5" max="5" width="12.42578125" customWidth="1"/>
    <col min="7" max="7" width="10.28515625" customWidth="1"/>
  </cols>
  <sheetData>
    <row r="1" spans="1:7">
      <c r="A1" s="19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</row>
    <row r="2" spans="1:7" ht="15">
      <c r="A2" s="21" t="s">
        <v>51</v>
      </c>
      <c r="B2" s="22"/>
      <c r="C2" s="22"/>
      <c r="D2" s="22"/>
      <c r="E2" s="22"/>
      <c r="F2" s="22"/>
      <c r="G2" s="22"/>
    </row>
    <row r="3" spans="1:7">
      <c r="A3" s="19">
        <v>85001</v>
      </c>
      <c r="B3">
        <v>15</v>
      </c>
      <c r="C3">
        <v>43</v>
      </c>
      <c r="D3">
        <f>B3*C3</f>
        <v>645</v>
      </c>
      <c r="E3" s="23">
        <f t="shared" ref="E3:E66" si="0">C3*16</f>
        <v>688</v>
      </c>
      <c r="F3">
        <f>B3*E3</f>
        <v>10320</v>
      </c>
    </row>
    <row r="4" spans="1:7">
      <c r="A4" s="19">
        <v>85036</v>
      </c>
      <c r="B4">
        <v>15</v>
      </c>
      <c r="C4">
        <v>43</v>
      </c>
      <c r="D4" s="23">
        <f>B4*C4</f>
        <v>645</v>
      </c>
      <c r="E4" s="23">
        <f t="shared" si="0"/>
        <v>688</v>
      </c>
      <c r="F4">
        <f t="shared" ref="F4:F67" si="1">C4*16*B4</f>
        <v>10320</v>
      </c>
    </row>
    <row r="5" spans="1:7">
      <c r="A5" s="19">
        <v>85011</v>
      </c>
      <c r="B5">
        <v>15</v>
      </c>
      <c r="C5">
        <v>34</v>
      </c>
      <c r="D5" s="23">
        <f>B5*C5</f>
        <v>510</v>
      </c>
      <c r="E5" s="23">
        <f t="shared" si="0"/>
        <v>544</v>
      </c>
      <c r="F5">
        <f t="shared" si="1"/>
        <v>8160</v>
      </c>
    </row>
    <row r="6" spans="1:7">
      <c r="A6" s="19" t="s">
        <v>52</v>
      </c>
      <c r="B6">
        <v>12</v>
      </c>
      <c r="C6">
        <v>34</v>
      </c>
      <c r="D6" s="23">
        <f>B6*C6</f>
        <v>408</v>
      </c>
      <c r="E6" s="23">
        <f t="shared" si="0"/>
        <v>544</v>
      </c>
      <c r="F6">
        <f t="shared" si="1"/>
        <v>6528</v>
      </c>
      <c r="G6">
        <f>SUM(D3:D6)</f>
        <v>2208</v>
      </c>
    </row>
    <row r="7" spans="1:7" ht="15">
      <c r="A7" s="21" t="s">
        <v>53</v>
      </c>
      <c r="B7" s="24"/>
      <c r="C7" s="24"/>
      <c r="D7" s="24"/>
      <c r="E7" s="23">
        <f t="shared" si="0"/>
        <v>0</v>
      </c>
      <c r="F7">
        <f t="shared" si="1"/>
        <v>0</v>
      </c>
      <c r="G7" s="24"/>
    </row>
    <row r="8" spans="1:7">
      <c r="A8" s="19">
        <v>806</v>
      </c>
      <c r="B8">
        <v>10</v>
      </c>
      <c r="C8">
        <v>38</v>
      </c>
      <c r="D8" s="23">
        <f t="shared" ref="D8:D21" si="2">B8*C8</f>
        <v>380</v>
      </c>
      <c r="E8" s="23">
        <f t="shared" si="0"/>
        <v>608</v>
      </c>
      <c r="F8">
        <f t="shared" si="1"/>
        <v>6080</v>
      </c>
    </row>
    <row r="9" spans="1:7">
      <c r="A9" s="19">
        <v>807</v>
      </c>
      <c r="B9">
        <v>10</v>
      </c>
      <c r="C9">
        <v>38</v>
      </c>
      <c r="D9" s="23">
        <f t="shared" si="2"/>
        <v>380</v>
      </c>
      <c r="E9" s="23">
        <f t="shared" si="0"/>
        <v>608</v>
      </c>
      <c r="F9">
        <f t="shared" si="1"/>
        <v>6080</v>
      </c>
    </row>
    <row r="10" spans="1:7">
      <c r="A10" s="19">
        <v>6613</v>
      </c>
      <c r="B10">
        <v>10</v>
      </c>
      <c r="C10">
        <v>40</v>
      </c>
      <c r="D10" s="23">
        <f t="shared" si="2"/>
        <v>400</v>
      </c>
      <c r="E10" s="23">
        <f t="shared" si="0"/>
        <v>640</v>
      </c>
      <c r="F10">
        <f t="shared" si="1"/>
        <v>6400</v>
      </c>
    </row>
    <row r="11" spans="1:7">
      <c r="A11" s="19">
        <v>6617</v>
      </c>
      <c r="B11">
        <v>10</v>
      </c>
      <c r="C11">
        <v>40</v>
      </c>
      <c r="D11" s="23">
        <f t="shared" si="2"/>
        <v>400</v>
      </c>
      <c r="E11" s="23">
        <f t="shared" si="0"/>
        <v>640</v>
      </c>
      <c r="F11">
        <f t="shared" si="1"/>
        <v>6400</v>
      </c>
    </row>
    <row r="12" spans="1:7">
      <c r="A12" s="19">
        <v>803</v>
      </c>
      <c r="B12">
        <v>10</v>
      </c>
      <c r="C12">
        <v>38</v>
      </c>
      <c r="D12" s="23">
        <f t="shared" si="2"/>
        <v>380</v>
      </c>
      <c r="E12" s="23">
        <f t="shared" si="0"/>
        <v>608</v>
      </c>
      <c r="F12">
        <f t="shared" si="1"/>
        <v>6080</v>
      </c>
    </row>
    <row r="13" spans="1:7">
      <c r="A13" s="19">
        <v>6615</v>
      </c>
      <c r="B13">
        <v>10</v>
      </c>
      <c r="C13">
        <v>40</v>
      </c>
      <c r="D13" s="23">
        <f t="shared" si="2"/>
        <v>400</v>
      </c>
      <c r="E13" s="23">
        <f t="shared" si="0"/>
        <v>640</v>
      </c>
      <c r="F13">
        <f t="shared" si="1"/>
        <v>6400</v>
      </c>
    </row>
    <row r="14" spans="1:7">
      <c r="A14" s="19">
        <v>801</v>
      </c>
      <c r="B14">
        <v>10</v>
      </c>
      <c r="C14">
        <v>38</v>
      </c>
      <c r="D14" s="23">
        <f t="shared" si="2"/>
        <v>380</v>
      </c>
      <c r="E14" s="23">
        <f t="shared" si="0"/>
        <v>608</v>
      </c>
      <c r="F14">
        <f t="shared" si="1"/>
        <v>6080</v>
      </c>
    </row>
    <row r="15" spans="1:7">
      <c r="A15" s="19">
        <v>916</v>
      </c>
      <c r="B15">
        <v>10</v>
      </c>
      <c r="C15">
        <v>38</v>
      </c>
      <c r="D15" s="23">
        <f t="shared" si="2"/>
        <v>380</v>
      </c>
      <c r="E15" s="23">
        <f t="shared" si="0"/>
        <v>608</v>
      </c>
      <c r="F15">
        <f t="shared" si="1"/>
        <v>6080</v>
      </c>
    </row>
    <row r="16" spans="1:7">
      <c r="A16" s="25" t="s">
        <v>54</v>
      </c>
      <c r="B16">
        <v>10</v>
      </c>
      <c r="C16">
        <v>38</v>
      </c>
      <c r="D16" s="23">
        <f t="shared" si="2"/>
        <v>380</v>
      </c>
      <c r="E16" s="23">
        <f t="shared" si="0"/>
        <v>608</v>
      </c>
      <c r="F16">
        <f t="shared" si="1"/>
        <v>6080</v>
      </c>
    </row>
    <row r="17" spans="1:7">
      <c r="A17" s="25" t="s">
        <v>55</v>
      </c>
      <c r="B17">
        <v>10</v>
      </c>
      <c r="C17">
        <v>38</v>
      </c>
      <c r="D17" s="23">
        <f t="shared" si="2"/>
        <v>380</v>
      </c>
      <c r="E17" s="23">
        <f t="shared" si="0"/>
        <v>608</v>
      </c>
      <c r="F17">
        <f t="shared" si="1"/>
        <v>6080</v>
      </c>
    </row>
    <row r="18" spans="1:7">
      <c r="A18" s="19">
        <v>8621</v>
      </c>
      <c r="B18">
        <v>10</v>
      </c>
      <c r="C18">
        <v>38</v>
      </c>
      <c r="D18" s="23">
        <f t="shared" si="2"/>
        <v>380</v>
      </c>
      <c r="E18" s="23">
        <f t="shared" si="0"/>
        <v>608</v>
      </c>
      <c r="F18">
        <f t="shared" si="1"/>
        <v>6080</v>
      </c>
    </row>
    <row r="19" spans="1:7">
      <c r="A19" s="19">
        <v>81611</v>
      </c>
      <c r="B19">
        <v>10</v>
      </c>
      <c r="C19">
        <v>38</v>
      </c>
      <c r="D19" s="23">
        <f t="shared" si="2"/>
        <v>380</v>
      </c>
      <c r="E19" s="23">
        <f t="shared" si="0"/>
        <v>608</v>
      </c>
      <c r="F19">
        <f t="shared" si="1"/>
        <v>6080</v>
      </c>
    </row>
    <row r="20" spans="1:7">
      <c r="A20" s="25" t="s">
        <v>56</v>
      </c>
      <c r="B20">
        <v>10</v>
      </c>
      <c r="C20">
        <v>38</v>
      </c>
      <c r="D20" s="23">
        <f t="shared" si="2"/>
        <v>380</v>
      </c>
      <c r="E20" s="23">
        <f t="shared" si="0"/>
        <v>608</v>
      </c>
      <c r="F20">
        <f t="shared" si="1"/>
        <v>6080</v>
      </c>
    </row>
    <row r="21" spans="1:7">
      <c r="A21" s="19">
        <v>1633</v>
      </c>
      <c r="B21">
        <v>10</v>
      </c>
      <c r="C21">
        <v>38</v>
      </c>
      <c r="D21" s="23">
        <f t="shared" si="2"/>
        <v>380</v>
      </c>
      <c r="E21" s="23">
        <f t="shared" si="0"/>
        <v>608</v>
      </c>
      <c r="F21">
        <f t="shared" si="1"/>
        <v>6080</v>
      </c>
      <c r="G21" s="23">
        <f>SUM(D8:D21)</f>
        <v>5380</v>
      </c>
    </row>
    <row r="22" spans="1:7" ht="15">
      <c r="A22" s="21" t="s">
        <v>57</v>
      </c>
      <c r="B22" s="22"/>
      <c r="C22" s="22"/>
      <c r="D22" s="22"/>
      <c r="E22" s="23">
        <f t="shared" si="0"/>
        <v>0</v>
      </c>
      <c r="F22">
        <f t="shared" si="1"/>
        <v>0</v>
      </c>
      <c r="G22" s="22"/>
    </row>
    <row r="23" spans="1:7">
      <c r="A23" s="25" t="s">
        <v>58</v>
      </c>
      <c r="B23">
        <v>10</v>
      </c>
      <c r="C23">
        <v>25</v>
      </c>
      <c r="D23">
        <f t="shared" ref="D23:D30" si="3">B23*C23</f>
        <v>250</v>
      </c>
      <c r="E23" s="23">
        <f t="shared" si="0"/>
        <v>400</v>
      </c>
      <c r="F23">
        <f t="shared" si="1"/>
        <v>4000</v>
      </c>
    </row>
    <row r="24" spans="1:7">
      <c r="A24" s="25" t="s">
        <v>59</v>
      </c>
      <c r="B24">
        <v>10</v>
      </c>
      <c r="C24">
        <v>25</v>
      </c>
      <c r="D24">
        <f t="shared" si="3"/>
        <v>250</v>
      </c>
      <c r="E24" s="23">
        <f t="shared" si="0"/>
        <v>400</v>
      </c>
      <c r="F24">
        <f t="shared" si="1"/>
        <v>4000</v>
      </c>
    </row>
    <row r="25" spans="1:7">
      <c r="A25" s="25" t="s">
        <v>60</v>
      </c>
      <c r="B25">
        <v>10</v>
      </c>
      <c r="C25">
        <v>25</v>
      </c>
      <c r="D25">
        <f t="shared" si="3"/>
        <v>250</v>
      </c>
      <c r="E25" s="23">
        <f t="shared" si="0"/>
        <v>400</v>
      </c>
      <c r="F25">
        <f t="shared" si="1"/>
        <v>4000</v>
      </c>
    </row>
    <row r="26" spans="1:7">
      <c r="A26" s="25" t="s">
        <v>61</v>
      </c>
      <c r="B26">
        <v>10</v>
      </c>
      <c r="C26">
        <v>25</v>
      </c>
      <c r="D26">
        <f t="shared" si="3"/>
        <v>250</v>
      </c>
      <c r="E26" s="23">
        <f t="shared" si="0"/>
        <v>400</v>
      </c>
      <c r="F26">
        <f t="shared" si="1"/>
        <v>4000</v>
      </c>
    </row>
    <row r="27" spans="1:7">
      <c r="A27" s="25" t="s">
        <v>62</v>
      </c>
      <c r="B27">
        <v>10</v>
      </c>
      <c r="C27">
        <v>25</v>
      </c>
      <c r="D27">
        <f t="shared" si="3"/>
        <v>250</v>
      </c>
      <c r="E27" s="23">
        <f t="shared" si="0"/>
        <v>400</v>
      </c>
      <c r="F27">
        <f t="shared" si="1"/>
        <v>4000</v>
      </c>
    </row>
    <row r="28" spans="1:7">
      <c r="A28" s="25">
        <v>8802</v>
      </c>
      <c r="B28">
        <v>10</v>
      </c>
      <c r="C28">
        <v>23</v>
      </c>
      <c r="D28">
        <f t="shared" si="3"/>
        <v>230</v>
      </c>
      <c r="E28" s="23">
        <f t="shared" si="0"/>
        <v>368</v>
      </c>
      <c r="F28">
        <f t="shared" si="1"/>
        <v>3680</v>
      </c>
    </row>
    <row r="29" spans="1:7">
      <c r="A29" s="25">
        <v>8805</v>
      </c>
      <c r="B29">
        <v>5</v>
      </c>
      <c r="C29">
        <v>23</v>
      </c>
      <c r="D29">
        <f t="shared" si="3"/>
        <v>115</v>
      </c>
      <c r="E29" s="23">
        <f t="shared" si="0"/>
        <v>368</v>
      </c>
      <c r="F29">
        <f t="shared" si="1"/>
        <v>1840</v>
      </c>
    </row>
    <row r="30" spans="1:7">
      <c r="A30" s="25" t="s">
        <v>63</v>
      </c>
      <c r="B30">
        <v>96</v>
      </c>
      <c r="C30">
        <v>15</v>
      </c>
      <c r="D30">
        <f t="shared" si="3"/>
        <v>1440</v>
      </c>
      <c r="E30" s="23">
        <f t="shared" si="0"/>
        <v>240</v>
      </c>
      <c r="F30">
        <f t="shared" si="1"/>
        <v>23040</v>
      </c>
      <c r="G30">
        <f>SUM(D23:D30)</f>
        <v>3035</v>
      </c>
    </row>
    <row r="31" spans="1:7" ht="15">
      <c r="A31" s="21" t="s">
        <v>64</v>
      </c>
      <c r="B31" s="22"/>
      <c r="C31" s="22"/>
      <c r="D31" s="22"/>
      <c r="E31" s="23">
        <f t="shared" si="0"/>
        <v>0</v>
      </c>
      <c r="F31">
        <f t="shared" si="1"/>
        <v>0</v>
      </c>
      <c r="G31" s="22"/>
    </row>
    <row r="32" spans="1:7">
      <c r="A32" s="25" t="s">
        <v>65</v>
      </c>
      <c r="B32">
        <v>20</v>
      </c>
      <c r="C32">
        <v>28</v>
      </c>
      <c r="D32">
        <f t="shared" ref="D32:D39" si="4">B32*C32</f>
        <v>560</v>
      </c>
      <c r="E32" s="23">
        <f t="shared" si="0"/>
        <v>448</v>
      </c>
      <c r="F32">
        <f t="shared" si="1"/>
        <v>8960</v>
      </c>
    </row>
    <row r="33" spans="1:7">
      <c r="A33" s="19">
        <v>3132</v>
      </c>
      <c r="B33">
        <v>30</v>
      </c>
      <c r="C33">
        <v>25</v>
      </c>
      <c r="D33">
        <f t="shared" si="4"/>
        <v>750</v>
      </c>
      <c r="E33" s="23">
        <f t="shared" si="0"/>
        <v>400</v>
      </c>
      <c r="F33">
        <f t="shared" si="1"/>
        <v>12000</v>
      </c>
    </row>
    <row r="34" spans="1:7">
      <c r="A34" s="19">
        <v>3110</v>
      </c>
      <c r="B34">
        <v>20</v>
      </c>
      <c r="C34">
        <v>23</v>
      </c>
      <c r="D34">
        <f t="shared" si="4"/>
        <v>460</v>
      </c>
      <c r="E34" s="23">
        <f t="shared" si="0"/>
        <v>368</v>
      </c>
      <c r="F34">
        <f t="shared" si="1"/>
        <v>7360</v>
      </c>
    </row>
    <row r="35" spans="1:7">
      <c r="A35" s="19">
        <v>872</v>
      </c>
      <c r="B35">
        <v>10</v>
      </c>
      <c r="C35">
        <v>25</v>
      </c>
      <c r="D35">
        <f t="shared" si="4"/>
        <v>250</v>
      </c>
      <c r="E35" s="23">
        <f t="shared" si="0"/>
        <v>400</v>
      </c>
      <c r="F35">
        <f t="shared" si="1"/>
        <v>4000</v>
      </c>
    </row>
    <row r="36" spans="1:7">
      <c r="A36" s="19">
        <v>872</v>
      </c>
      <c r="B36">
        <v>30</v>
      </c>
      <c r="C36">
        <v>25</v>
      </c>
      <c r="D36">
        <f t="shared" si="4"/>
        <v>750</v>
      </c>
      <c r="E36" s="23">
        <f t="shared" si="0"/>
        <v>400</v>
      </c>
      <c r="F36">
        <f t="shared" si="1"/>
        <v>12000</v>
      </c>
    </row>
    <row r="37" spans="1:7">
      <c r="A37" s="19">
        <v>3146</v>
      </c>
      <c r="B37">
        <v>30</v>
      </c>
      <c r="C37">
        <v>26</v>
      </c>
      <c r="D37">
        <f t="shared" si="4"/>
        <v>780</v>
      </c>
      <c r="E37" s="23">
        <f t="shared" si="0"/>
        <v>416</v>
      </c>
      <c r="F37">
        <f t="shared" si="1"/>
        <v>12480</v>
      </c>
    </row>
    <row r="38" spans="1:7">
      <c r="A38" s="19">
        <v>856</v>
      </c>
      <c r="B38">
        <v>30</v>
      </c>
      <c r="C38">
        <v>26</v>
      </c>
      <c r="D38">
        <f t="shared" si="4"/>
        <v>780</v>
      </c>
      <c r="E38" s="23">
        <f t="shared" si="0"/>
        <v>416</v>
      </c>
      <c r="F38">
        <f t="shared" si="1"/>
        <v>12480</v>
      </c>
    </row>
    <row r="39" spans="1:7">
      <c r="A39" s="19">
        <v>3137</v>
      </c>
      <c r="B39">
        <v>40</v>
      </c>
      <c r="C39">
        <v>27</v>
      </c>
      <c r="D39">
        <f t="shared" si="4"/>
        <v>1080</v>
      </c>
      <c r="E39" s="23">
        <f t="shared" si="0"/>
        <v>432</v>
      </c>
      <c r="F39">
        <f t="shared" si="1"/>
        <v>17280</v>
      </c>
      <c r="G39" s="26">
        <f>SUM(D31:D39)</f>
        <v>5410</v>
      </c>
    </row>
    <row r="40" spans="1:7" ht="15">
      <c r="A40" s="21" t="s">
        <v>66</v>
      </c>
      <c r="B40" s="22"/>
      <c r="C40" s="22"/>
      <c r="D40" s="22"/>
      <c r="E40" s="23">
        <f t="shared" si="0"/>
        <v>0</v>
      </c>
      <c r="F40">
        <f t="shared" si="1"/>
        <v>0</v>
      </c>
      <c r="G40" s="22"/>
    </row>
    <row r="41" spans="1:7">
      <c r="A41" s="19">
        <v>2807</v>
      </c>
      <c r="B41">
        <v>30</v>
      </c>
      <c r="C41">
        <v>21</v>
      </c>
      <c r="D41">
        <f t="shared" ref="D41:D104" si="5">B41*C41</f>
        <v>630</v>
      </c>
      <c r="E41" s="23">
        <f t="shared" si="0"/>
        <v>336</v>
      </c>
      <c r="F41">
        <f t="shared" si="1"/>
        <v>10080</v>
      </c>
    </row>
    <row r="42" spans="1:7">
      <c r="A42" s="19">
        <v>2806</v>
      </c>
      <c r="B42">
        <v>15</v>
      </c>
      <c r="C42">
        <v>25</v>
      </c>
      <c r="D42">
        <f t="shared" si="5"/>
        <v>375</v>
      </c>
      <c r="E42" s="23">
        <f t="shared" si="0"/>
        <v>400</v>
      </c>
      <c r="F42">
        <f t="shared" si="1"/>
        <v>6000</v>
      </c>
    </row>
    <row r="43" spans="1:7">
      <c r="A43" s="19">
        <v>2805</v>
      </c>
      <c r="B43">
        <v>10</v>
      </c>
      <c r="C43">
        <v>25</v>
      </c>
      <c r="D43">
        <f t="shared" si="5"/>
        <v>250</v>
      </c>
      <c r="E43" s="23">
        <f t="shared" si="0"/>
        <v>400</v>
      </c>
      <c r="F43">
        <f t="shared" si="1"/>
        <v>4000</v>
      </c>
      <c r="G43">
        <f>SUM(D41:D43)</f>
        <v>1255</v>
      </c>
    </row>
    <row r="44" spans="1:7" ht="15">
      <c r="A44" s="21" t="s">
        <v>67</v>
      </c>
      <c r="B44" s="22"/>
      <c r="C44" s="22"/>
      <c r="D44" s="22">
        <f t="shared" si="5"/>
        <v>0</v>
      </c>
      <c r="E44" s="23">
        <f t="shared" si="0"/>
        <v>0</v>
      </c>
      <c r="F44">
        <f t="shared" si="1"/>
        <v>0</v>
      </c>
      <c r="G44" s="22"/>
    </row>
    <row r="45" spans="1:7">
      <c r="A45" s="19">
        <v>336</v>
      </c>
      <c r="B45">
        <v>30</v>
      </c>
      <c r="C45">
        <v>18</v>
      </c>
      <c r="D45">
        <f t="shared" si="5"/>
        <v>540</v>
      </c>
      <c r="E45" s="23">
        <f t="shared" si="0"/>
        <v>288</v>
      </c>
      <c r="F45">
        <f t="shared" si="1"/>
        <v>8640</v>
      </c>
    </row>
    <row r="46" spans="1:7">
      <c r="A46" s="19">
        <v>1122</v>
      </c>
      <c r="B46">
        <v>50</v>
      </c>
      <c r="C46">
        <v>17</v>
      </c>
      <c r="D46">
        <f t="shared" si="5"/>
        <v>850</v>
      </c>
      <c r="E46" s="23">
        <f t="shared" si="0"/>
        <v>272</v>
      </c>
      <c r="F46">
        <f t="shared" si="1"/>
        <v>13600</v>
      </c>
    </row>
    <row r="47" spans="1:7">
      <c r="A47" s="19">
        <v>1119</v>
      </c>
      <c r="B47">
        <v>25</v>
      </c>
      <c r="C47">
        <v>18</v>
      </c>
      <c r="D47">
        <f t="shared" si="5"/>
        <v>450</v>
      </c>
      <c r="E47" s="23">
        <f t="shared" si="0"/>
        <v>288</v>
      </c>
      <c r="F47">
        <f t="shared" si="1"/>
        <v>7200</v>
      </c>
    </row>
    <row r="48" spans="1:7">
      <c r="A48" s="19">
        <v>1128</v>
      </c>
      <c r="B48">
        <v>30</v>
      </c>
      <c r="C48">
        <v>18</v>
      </c>
      <c r="D48">
        <f t="shared" si="5"/>
        <v>540</v>
      </c>
      <c r="E48" s="23">
        <f t="shared" si="0"/>
        <v>288</v>
      </c>
      <c r="F48">
        <f t="shared" si="1"/>
        <v>8640</v>
      </c>
    </row>
    <row r="49" spans="1:6">
      <c r="A49" s="19">
        <v>917</v>
      </c>
      <c r="B49">
        <v>20</v>
      </c>
      <c r="C49">
        <v>18</v>
      </c>
      <c r="D49">
        <f t="shared" si="5"/>
        <v>360</v>
      </c>
      <c r="E49" s="23">
        <f t="shared" si="0"/>
        <v>288</v>
      </c>
      <c r="F49">
        <f t="shared" si="1"/>
        <v>5760</v>
      </c>
    </row>
    <row r="50" spans="1:6">
      <c r="A50" s="19">
        <v>1204</v>
      </c>
      <c r="B50">
        <v>50</v>
      </c>
      <c r="C50">
        <v>18</v>
      </c>
      <c r="D50">
        <f t="shared" si="5"/>
        <v>900</v>
      </c>
      <c r="E50" s="23">
        <f t="shared" si="0"/>
        <v>288</v>
      </c>
      <c r="F50">
        <f t="shared" si="1"/>
        <v>14400</v>
      </c>
    </row>
    <row r="51" spans="1:6">
      <c r="A51" s="19">
        <v>1200</v>
      </c>
      <c r="B51">
        <v>40</v>
      </c>
      <c r="C51">
        <v>18</v>
      </c>
      <c r="D51">
        <f t="shared" si="5"/>
        <v>720</v>
      </c>
      <c r="E51" s="23">
        <f t="shared" si="0"/>
        <v>288</v>
      </c>
      <c r="F51">
        <f t="shared" si="1"/>
        <v>11520</v>
      </c>
    </row>
    <row r="52" spans="1:6">
      <c r="A52" s="19">
        <v>337</v>
      </c>
      <c r="B52">
        <v>50</v>
      </c>
      <c r="C52">
        <v>18</v>
      </c>
      <c r="D52">
        <f t="shared" si="5"/>
        <v>900</v>
      </c>
      <c r="E52" s="23">
        <f t="shared" si="0"/>
        <v>288</v>
      </c>
      <c r="F52">
        <f t="shared" si="1"/>
        <v>14400</v>
      </c>
    </row>
    <row r="53" spans="1:6">
      <c r="A53" s="19">
        <v>537</v>
      </c>
      <c r="B53">
        <v>30</v>
      </c>
      <c r="C53">
        <v>13</v>
      </c>
      <c r="D53">
        <f t="shared" si="5"/>
        <v>390</v>
      </c>
      <c r="E53" s="23">
        <f t="shared" si="0"/>
        <v>208</v>
      </c>
      <c r="F53">
        <f t="shared" si="1"/>
        <v>6240</v>
      </c>
    </row>
    <row r="54" spans="1:6">
      <c r="A54" s="19">
        <v>520</v>
      </c>
      <c r="B54">
        <v>30</v>
      </c>
      <c r="C54">
        <v>13</v>
      </c>
      <c r="D54">
        <f t="shared" si="5"/>
        <v>390</v>
      </c>
      <c r="E54" s="23">
        <f t="shared" si="0"/>
        <v>208</v>
      </c>
      <c r="F54">
        <f t="shared" si="1"/>
        <v>6240</v>
      </c>
    </row>
    <row r="55" spans="1:6">
      <c r="A55" s="19">
        <v>861</v>
      </c>
      <c r="B55">
        <v>20</v>
      </c>
      <c r="C55">
        <v>16.5</v>
      </c>
      <c r="D55">
        <f t="shared" si="5"/>
        <v>330</v>
      </c>
      <c r="E55" s="23">
        <f t="shared" si="0"/>
        <v>264</v>
      </c>
      <c r="F55">
        <f t="shared" si="1"/>
        <v>5280</v>
      </c>
    </row>
    <row r="56" spans="1:6">
      <c r="A56" s="19">
        <v>8014</v>
      </c>
      <c r="B56">
        <v>20</v>
      </c>
      <c r="C56">
        <v>17.5</v>
      </c>
      <c r="D56">
        <f t="shared" si="5"/>
        <v>350</v>
      </c>
      <c r="E56" s="23">
        <f t="shared" si="0"/>
        <v>280</v>
      </c>
      <c r="F56">
        <f t="shared" si="1"/>
        <v>5600</v>
      </c>
    </row>
    <row r="57" spans="1:6">
      <c r="A57" s="19">
        <v>8019</v>
      </c>
      <c r="B57">
        <v>20</v>
      </c>
      <c r="C57">
        <v>17.5</v>
      </c>
      <c r="D57">
        <f t="shared" si="5"/>
        <v>350</v>
      </c>
      <c r="E57" s="23">
        <f t="shared" si="0"/>
        <v>280</v>
      </c>
      <c r="F57">
        <f t="shared" si="1"/>
        <v>5600</v>
      </c>
    </row>
    <row r="58" spans="1:6">
      <c r="A58" s="19">
        <v>8021</v>
      </c>
      <c r="B58">
        <v>20</v>
      </c>
      <c r="C58">
        <v>17.5</v>
      </c>
      <c r="D58">
        <f t="shared" si="5"/>
        <v>350</v>
      </c>
      <c r="E58" s="23">
        <f t="shared" si="0"/>
        <v>280</v>
      </c>
      <c r="F58">
        <f t="shared" si="1"/>
        <v>5600</v>
      </c>
    </row>
    <row r="59" spans="1:6">
      <c r="A59" s="19">
        <v>8023</v>
      </c>
      <c r="B59">
        <v>10</v>
      </c>
      <c r="C59">
        <v>17.5</v>
      </c>
      <c r="D59">
        <f t="shared" si="5"/>
        <v>175</v>
      </c>
      <c r="E59" s="23">
        <f t="shared" si="0"/>
        <v>280</v>
      </c>
      <c r="F59">
        <f t="shared" si="1"/>
        <v>2800</v>
      </c>
    </row>
    <row r="60" spans="1:6">
      <c r="A60" s="19">
        <v>8044</v>
      </c>
      <c r="B60">
        <v>40</v>
      </c>
      <c r="C60">
        <v>17.5</v>
      </c>
      <c r="D60">
        <f t="shared" si="5"/>
        <v>700</v>
      </c>
      <c r="E60" s="23">
        <f t="shared" si="0"/>
        <v>280</v>
      </c>
      <c r="F60">
        <f t="shared" si="1"/>
        <v>11200</v>
      </c>
    </row>
    <row r="61" spans="1:6">
      <c r="A61" s="19">
        <v>8043</v>
      </c>
      <c r="B61">
        <v>30</v>
      </c>
      <c r="C61">
        <v>17.5</v>
      </c>
      <c r="D61">
        <f t="shared" si="5"/>
        <v>525</v>
      </c>
      <c r="E61" s="23">
        <f t="shared" si="0"/>
        <v>280</v>
      </c>
      <c r="F61">
        <f t="shared" si="1"/>
        <v>8400</v>
      </c>
    </row>
    <row r="62" spans="1:6">
      <c r="A62" s="19">
        <v>8042</v>
      </c>
      <c r="B62">
        <v>40</v>
      </c>
      <c r="C62">
        <v>17.5</v>
      </c>
      <c r="D62">
        <f t="shared" si="5"/>
        <v>700</v>
      </c>
      <c r="E62" s="23">
        <f t="shared" si="0"/>
        <v>280</v>
      </c>
      <c r="F62">
        <f t="shared" si="1"/>
        <v>11200</v>
      </c>
    </row>
    <row r="63" spans="1:6">
      <c r="A63" s="19">
        <v>892</v>
      </c>
      <c r="B63">
        <v>35</v>
      </c>
      <c r="C63">
        <v>12</v>
      </c>
      <c r="D63">
        <f t="shared" si="5"/>
        <v>420</v>
      </c>
      <c r="E63" s="23">
        <f t="shared" si="0"/>
        <v>192</v>
      </c>
      <c r="F63">
        <f t="shared" si="1"/>
        <v>6720</v>
      </c>
    </row>
    <row r="64" spans="1:6">
      <c r="A64" s="19">
        <v>880</v>
      </c>
      <c r="B64">
        <v>30</v>
      </c>
      <c r="C64">
        <v>12</v>
      </c>
      <c r="D64">
        <f t="shared" si="5"/>
        <v>360</v>
      </c>
      <c r="E64" s="23">
        <f t="shared" si="0"/>
        <v>192</v>
      </c>
      <c r="F64">
        <f t="shared" si="1"/>
        <v>5760</v>
      </c>
    </row>
    <row r="65" spans="1:6">
      <c r="A65" s="19">
        <v>881</v>
      </c>
      <c r="B65">
        <v>40</v>
      </c>
      <c r="C65">
        <v>12</v>
      </c>
      <c r="D65">
        <f t="shared" si="5"/>
        <v>480</v>
      </c>
      <c r="E65" s="23">
        <f t="shared" si="0"/>
        <v>192</v>
      </c>
      <c r="F65">
        <f t="shared" si="1"/>
        <v>7680</v>
      </c>
    </row>
    <row r="66" spans="1:6">
      <c r="A66" s="19">
        <v>890</v>
      </c>
      <c r="B66">
        <v>40</v>
      </c>
      <c r="C66">
        <v>12</v>
      </c>
      <c r="D66">
        <f t="shared" si="5"/>
        <v>480</v>
      </c>
      <c r="E66" s="23">
        <f t="shared" si="0"/>
        <v>192</v>
      </c>
      <c r="F66">
        <f t="shared" si="1"/>
        <v>7680</v>
      </c>
    </row>
    <row r="67" spans="1:6">
      <c r="A67" s="19">
        <v>265</v>
      </c>
      <c r="B67">
        <v>40</v>
      </c>
      <c r="C67">
        <v>16</v>
      </c>
      <c r="D67">
        <f t="shared" si="5"/>
        <v>640</v>
      </c>
      <c r="E67" s="23">
        <f t="shared" ref="E67:E126" si="6">C67*16</f>
        <v>256</v>
      </c>
      <c r="F67">
        <f t="shared" si="1"/>
        <v>10240</v>
      </c>
    </row>
    <row r="68" spans="1:6">
      <c r="A68" s="19">
        <v>315</v>
      </c>
      <c r="B68">
        <v>40</v>
      </c>
      <c r="C68">
        <v>16</v>
      </c>
      <c r="D68">
        <f t="shared" si="5"/>
        <v>640</v>
      </c>
      <c r="E68" s="23">
        <f t="shared" si="6"/>
        <v>256</v>
      </c>
      <c r="F68">
        <f t="shared" ref="F68:F126" si="7">C68*16*B68</f>
        <v>10240</v>
      </c>
    </row>
    <row r="69" spans="1:6">
      <c r="A69" s="19">
        <v>319</v>
      </c>
      <c r="B69">
        <v>30</v>
      </c>
      <c r="C69">
        <v>16</v>
      </c>
      <c r="D69">
        <f t="shared" si="5"/>
        <v>480</v>
      </c>
      <c r="E69" s="23">
        <f t="shared" si="6"/>
        <v>256</v>
      </c>
      <c r="F69">
        <f t="shared" si="7"/>
        <v>7680</v>
      </c>
    </row>
    <row r="70" spans="1:6">
      <c r="A70" s="19">
        <v>896</v>
      </c>
      <c r="B70">
        <v>30</v>
      </c>
      <c r="C70">
        <v>17</v>
      </c>
      <c r="D70">
        <f t="shared" si="5"/>
        <v>510</v>
      </c>
      <c r="E70" s="23">
        <f t="shared" si="6"/>
        <v>272</v>
      </c>
      <c r="F70">
        <f t="shared" si="7"/>
        <v>8160</v>
      </c>
    </row>
    <row r="71" spans="1:6">
      <c r="A71" s="19">
        <v>897</v>
      </c>
      <c r="B71">
        <v>30</v>
      </c>
      <c r="C71">
        <v>17</v>
      </c>
      <c r="D71">
        <f t="shared" si="5"/>
        <v>510</v>
      </c>
      <c r="E71" s="23">
        <f t="shared" si="6"/>
        <v>272</v>
      </c>
      <c r="F71">
        <f t="shared" si="7"/>
        <v>8160</v>
      </c>
    </row>
    <row r="72" spans="1:6">
      <c r="A72" s="19">
        <v>503</v>
      </c>
      <c r="B72">
        <v>20</v>
      </c>
      <c r="C72">
        <v>15</v>
      </c>
      <c r="D72">
        <f t="shared" si="5"/>
        <v>300</v>
      </c>
      <c r="E72" s="23">
        <f t="shared" si="6"/>
        <v>240</v>
      </c>
      <c r="F72">
        <f t="shared" si="7"/>
        <v>4800</v>
      </c>
    </row>
    <row r="73" spans="1:6">
      <c r="A73" s="19">
        <v>502</v>
      </c>
      <c r="B73">
        <v>20</v>
      </c>
      <c r="C73">
        <v>15</v>
      </c>
      <c r="D73">
        <f t="shared" si="5"/>
        <v>300</v>
      </c>
      <c r="E73" s="23">
        <f t="shared" si="6"/>
        <v>240</v>
      </c>
      <c r="F73">
        <f t="shared" si="7"/>
        <v>4800</v>
      </c>
    </row>
    <row r="74" spans="1:6">
      <c r="A74" s="19">
        <v>240</v>
      </c>
      <c r="B74">
        <v>20</v>
      </c>
      <c r="C74">
        <v>14</v>
      </c>
      <c r="D74">
        <f t="shared" si="5"/>
        <v>280</v>
      </c>
      <c r="E74" s="23">
        <f t="shared" si="6"/>
        <v>224</v>
      </c>
      <c r="F74">
        <f t="shared" si="7"/>
        <v>4480</v>
      </c>
    </row>
    <row r="75" spans="1:6">
      <c r="A75" s="19">
        <v>234</v>
      </c>
      <c r="B75">
        <v>40</v>
      </c>
      <c r="C75">
        <v>14</v>
      </c>
      <c r="D75">
        <f t="shared" si="5"/>
        <v>560</v>
      </c>
      <c r="E75" s="23">
        <f t="shared" si="6"/>
        <v>224</v>
      </c>
      <c r="F75">
        <f t="shared" si="7"/>
        <v>8960</v>
      </c>
    </row>
    <row r="76" spans="1:6">
      <c r="A76" s="19">
        <v>208</v>
      </c>
      <c r="B76">
        <v>40</v>
      </c>
      <c r="C76">
        <v>13</v>
      </c>
      <c r="D76">
        <f t="shared" si="5"/>
        <v>520</v>
      </c>
      <c r="E76" s="23">
        <f t="shared" si="6"/>
        <v>208</v>
      </c>
      <c r="F76">
        <f t="shared" si="7"/>
        <v>8320</v>
      </c>
    </row>
    <row r="77" spans="1:6">
      <c r="A77" s="19">
        <v>202</v>
      </c>
      <c r="B77">
        <v>15</v>
      </c>
      <c r="C77">
        <v>13</v>
      </c>
      <c r="D77">
        <f t="shared" si="5"/>
        <v>195</v>
      </c>
      <c r="E77" s="23">
        <f t="shared" si="6"/>
        <v>208</v>
      </c>
      <c r="F77">
        <f t="shared" si="7"/>
        <v>3120</v>
      </c>
    </row>
    <row r="78" spans="1:6">
      <c r="A78" s="19">
        <v>203</v>
      </c>
      <c r="B78">
        <v>30</v>
      </c>
      <c r="C78">
        <v>13</v>
      </c>
      <c r="D78">
        <f t="shared" si="5"/>
        <v>390</v>
      </c>
      <c r="E78" s="23">
        <f t="shared" si="6"/>
        <v>208</v>
      </c>
      <c r="F78">
        <f t="shared" si="7"/>
        <v>6240</v>
      </c>
    </row>
    <row r="79" spans="1:6">
      <c r="A79" s="19">
        <v>228</v>
      </c>
      <c r="B79">
        <v>40</v>
      </c>
      <c r="C79">
        <v>13</v>
      </c>
      <c r="D79">
        <f t="shared" si="5"/>
        <v>520</v>
      </c>
      <c r="E79" s="23">
        <f t="shared" si="6"/>
        <v>208</v>
      </c>
      <c r="F79">
        <f t="shared" si="7"/>
        <v>8320</v>
      </c>
    </row>
    <row r="80" spans="1:6">
      <c r="A80" s="19">
        <v>256</v>
      </c>
      <c r="B80">
        <v>20</v>
      </c>
      <c r="C80">
        <v>19</v>
      </c>
      <c r="D80">
        <f t="shared" si="5"/>
        <v>380</v>
      </c>
      <c r="E80" s="23">
        <f t="shared" si="6"/>
        <v>304</v>
      </c>
      <c r="F80">
        <f t="shared" si="7"/>
        <v>6080</v>
      </c>
    </row>
    <row r="81" spans="1:7">
      <c r="A81" s="19">
        <v>257</v>
      </c>
      <c r="B81">
        <v>20</v>
      </c>
      <c r="C81">
        <v>18</v>
      </c>
      <c r="D81" s="23">
        <f t="shared" si="5"/>
        <v>360</v>
      </c>
      <c r="E81" s="23">
        <f t="shared" si="6"/>
        <v>288</v>
      </c>
      <c r="F81">
        <f t="shared" si="7"/>
        <v>5760</v>
      </c>
    </row>
    <row r="82" spans="1:7">
      <c r="A82" s="19">
        <v>260</v>
      </c>
      <c r="B82">
        <v>50</v>
      </c>
      <c r="C82">
        <v>18</v>
      </c>
      <c r="D82" s="23">
        <f t="shared" si="5"/>
        <v>900</v>
      </c>
      <c r="E82" s="23">
        <f t="shared" si="6"/>
        <v>288</v>
      </c>
      <c r="F82">
        <f t="shared" si="7"/>
        <v>14400</v>
      </c>
    </row>
    <row r="83" spans="1:7">
      <c r="A83" s="19">
        <v>323</v>
      </c>
      <c r="B83">
        <v>40</v>
      </c>
      <c r="C83">
        <v>18</v>
      </c>
      <c r="D83" s="23">
        <f t="shared" si="5"/>
        <v>720</v>
      </c>
      <c r="E83" s="23">
        <f t="shared" si="6"/>
        <v>288</v>
      </c>
      <c r="F83">
        <f t="shared" si="7"/>
        <v>11520</v>
      </c>
    </row>
    <row r="84" spans="1:7">
      <c r="A84" s="19">
        <v>259</v>
      </c>
      <c r="B84">
        <v>40</v>
      </c>
      <c r="C84">
        <v>17</v>
      </c>
      <c r="D84" s="23">
        <f t="shared" si="5"/>
        <v>680</v>
      </c>
      <c r="E84" s="23">
        <f t="shared" si="6"/>
        <v>272</v>
      </c>
      <c r="F84">
        <f t="shared" si="7"/>
        <v>10880</v>
      </c>
    </row>
    <row r="85" spans="1:7">
      <c r="A85" s="19">
        <v>310</v>
      </c>
      <c r="B85">
        <v>40</v>
      </c>
      <c r="C85">
        <v>17</v>
      </c>
      <c r="D85" s="23">
        <f t="shared" si="5"/>
        <v>680</v>
      </c>
      <c r="E85" s="23">
        <f t="shared" si="6"/>
        <v>272</v>
      </c>
      <c r="F85">
        <f t="shared" si="7"/>
        <v>10880</v>
      </c>
    </row>
    <row r="86" spans="1:7">
      <c r="A86" s="19">
        <v>510</v>
      </c>
      <c r="B86">
        <v>30</v>
      </c>
      <c r="C86">
        <v>24</v>
      </c>
      <c r="D86" s="23">
        <f t="shared" si="5"/>
        <v>720</v>
      </c>
      <c r="E86" s="23">
        <f t="shared" si="6"/>
        <v>384</v>
      </c>
      <c r="F86">
        <f t="shared" si="7"/>
        <v>11520</v>
      </c>
    </row>
    <row r="87" spans="1:7">
      <c r="A87" s="19">
        <v>509</v>
      </c>
      <c r="B87">
        <v>20</v>
      </c>
      <c r="C87">
        <v>24</v>
      </c>
      <c r="D87" s="23">
        <f t="shared" si="5"/>
        <v>480</v>
      </c>
      <c r="E87" s="23">
        <f t="shared" si="6"/>
        <v>384</v>
      </c>
      <c r="F87">
        <f t="shared" si="7"/>
        <v>7680</v>
      </c>
    </row>
    <row r="88" spans="1:7">
      <c r="A88" s="19">
        <v>871</v>
      </c>
      <c r="B88">
        <v>40</v>
      </c>
      <c r="C88">
        <v>22</v>
      </c>
      <c r="D88" s="23">
        <f t="shared" si="5"/>
        <v>880</v>
      </c>
      <c r="E88" s="23">
        <f t="shared" si="6"/>
        <v>352</v>
      </c>
      <c r="F88">
        <f t="shared" si="7"/>
        <v>14080</v>
      </c>
    </row>
    <row r="89" spans="1:7">
      <c r="A89" s="19">
        <v>867</v>
      </c>
      <c r="B89">
        <v>5</v>
      </c>
      <c r="C89">
        <v>22</v>
      </c>
      <c r="D89" s="23">
        <f t="shared" si="5"/>
        <v>110</v>
      </c>
      <c r="E89" s="23">
        <f t="shared" si="6"/>
        <v>352</v>
      </c>
      <c r="F89">
        <f t="shared" si="7"/>
        <v>1760</v>
      </c>
    </row>
    <row r="90" spans="1:7">
      <c r="A90" s="19">
        <v>342</v>
      </c>
      <c r="B90">
        <v>30</v>
      </c>
      <c r="C90">
        <v>22</v>
      </c>
      <c r="D90" s="23">
        <f t="shared" si="5"/>
        <v>660</v>
      </c>
      <c r="E90" s="23">
        <f t="shared" si="6"/>
        <v>352</v>
      </c>
      <c r="F90">
        <f t="shared" si="7"/>
        <v>10560</v>
      </c>
    </row>
    <row r="91" spans="1:7">
      <c r="A91" s="19">
        <v>875</v>
      </c>
      <c r="B91">
        <v>30</v>
      </c>
      <c r="C91">
        <v>22</v>
      </c>
      <c r="D91" s="23">
        <f t="shared" si="5"/>
        <v>660</v>
      </c>
      <c r="E91" s="23">
        <f t="shared" si="6"/>
        <v>352</v>
      </c>
      <c r="F91">
        <f t="shared" si="7"/>
        <v>10560</v>
      </c>
      <c r="G91" s="27">
        <f>SUM(D45:D91)</f>
        <v>24335</v>
      </c>
    </row>
    <row r="92" spans="1:7" ht="15">
      <c r="A92" s="21" t="s">
        <v>68</v>
      </c>
      <c r="B92" s="22"/>
      <c r="C92" s="22"/>
      <c r="D92" s="22">
        <f t="shared" si="5"/>
        <v>0</v>
      </c>
      <c r="E92" s="23">
        <f t="shared" si="6"/>
        <v>0</v>
      </c>
      <c r="F92">
        <f t="shared" si="7"/>
        <v>0</v>
      </c>
      <c r="G92" s="22"/>
    </row>
    <row r="93" spans="1:7">
      <c r="A93" s="19">
        <v>12800</v>
      </c>
      <c r="B93">
        <v>30</v>
      </c>
      <c r="C93">
        <v>13</v>
      </c>
      <c r="D93" s="23">
        <f t="shared" si="5"/>
        <v>390</v>
      </c>
      <c r="E93" s="23">
        <f t="shared" si="6"/>
        <v>208</v>
      </c>
      <c r="F93">
        <f t="shared" si="7"/>
        <v>6240</v>
      </c>
    </row>
    <row r="94" spans="1:7">
      <c r="A94" s="19">
        <v>12806</v>
      </c>
      <c r="B94">
        <v>30</v>
      </c>
      <c r="C94">
        <v>13</v>
      </c>
      <c r="D94" s="23">
        <f t="shared" si="5"/>
        <v>390</v>
      </c>
      <c r="E94" s="23">
        <f t="shared" si="6"/>
        <v>208</v>
      </c>
      <c r="F94">
        <f t="shared" si="7"/>
        <v>6240</v>
      </c>
    </row>
    <row r="95" spans="1:7">
      <c r="A95" s="19">
        <v>12803</v>
      </c>
      <c r="B95">
        <v>30</v>
      </c>
      <c r="C95">
        <v>13</v>
      </c>
      <c r="D95" s="23">
        <f t="shared" si="5"/>
        <v>390</v>
      </c>
      <c r="E95" s="23">
        <f t="shared" si="6"/>
        <v>208</v>
      </c>
      <c r="F95">
        <f t="shared" si="7"/>
        <v>6240</v>
      </c>
    </row>
    <row r="96" spans="1:7">
      <c r="A96" s="19">
        <v>12809</v>
      </c>
      <c r="B96">
        <v>30</v>
      </c>
      <c r="C96">
        <v>15</v>
      </c>
      <c r="D96" s="23">
        <f t="shared" si="5"/>
        <v>450</v>
      </c>
      <c r="E96" s="23">
        <f t="shared" si="6"/>
        <v>240</v>
      </c>
      <c r="F96">
        <f t="shared" si="7"/>
        <v>7200</v>
      </c>
    </row>
    <row r="97" spans="1:7">
      <c r="A97" s="19">
        <v>18256</v>
      </c>
      <c r="B97">
        <v>30</v>
      </c>
      <c r="C97">
        <v>15</v>
      </c>
      <c r="D97" s="23">
        <f t="shared" si="5"/>
        <v>450</v>
      </c>
      <c r="E97" s="23">
        <f t="shared" si="6"/>
        <v>240</v>
      </c>
      <c r="F97">
        <f t="shared" si="7"/>
        <v>7200</v>
      </c>
    </row>
    <row r="98" spans="1:7">
      <c r="A98" s="19">
        <v>12518</v>
      </c>
      <c r="B98">
        <v>30</v>
      </c>
      <c r="C98">
        <v>14</v>
      </c>
      <c r="D98" s="23">
        <f t="shared" si="5"/>
        <v>420</v>
      </c>
      <c r="E98" s="23">
        <f t="shared" si="6"/>
        <v>224</v>
      </c>
      <c r="F98">
        <f t="shared" si="7"/>
        <v>6720</v>
      </c>
    </row>
    <row r="99" spans="1:7">
      <c r="A99" s="19">
        <v>12503</v>
      </c>
      <c r="B99">
        <v>30</v>
      </c>
      <c r="C99">
        <v>12</v>
      </c>
      <c r="D99" s="23">
        <f t="shared" si="5"/>
        <v>360</v>
      </c>
      <c r="E99" s="23">
        <f t="shared" si="6"/>
        <v>192</v>
      </c>
      <c r="F99">
        <f t="shared" si="7"/>
        <v>5760</v>
      </c>
    </row>
    <row r="100" spans="1:7">
      <c r="A100" s="19">
        <v>12509</v>
      </c>
      <c r="B100">
        <v>40</v>
      </c>
      <c r="C100">
        <v>12</v>
      </c>
      <c r="D100" s="23">
        <f t="shared" si="5"/>
        <v>480</v>
      </c>
      <c r="E100" s="23">
        <f t="shared" si="6"/>
        <v>192</v>
      </c>
      <c r="F100">
        <f t="shared" si="7"/>
        <v>7680</v>
      </c>
    </row>
    <row r="101" spans="1:7">
      <c r="A101" s="19">
        <v>9364</v>
      </c>
      <c r="B101">
        <v>60</v>
      </c>
      <c r="C101">
        <v>29</v>
      </c>
      <c r="D101" s="23">
        <f t="shared" si="5"/>
        <v>1740</v>
      </c>
      <c r="E101" s="23">
        <f t="shared" si="6"/>
        <v>464</v>
      </c>
      <c r="F101">
        <f t="shared" si="7"/>
        <v>27840</v>
      </c>
    </row>
    <row r="102" spans="1:7">
      <c r="A102" s="19">
        <v>9371</v>
      </c>
      <c r="B102">
        <v>40</v>
      </c>
      <c r="C102">
        <v>27</v>
      </c>
      <c r="D102" s="23">
        <f t="shared" si="5"/>
        <v>1080</v>
      </c>
      <c r="E102" s="23">
        <f t="shared" si="6"/>
        <v>432</v>
      </c>
      <c r="F102">
        <f t="shared" si="7"/>
        <v>17280</v>
      </c>
      <c r="G102" s="27">
        <f>SUM(D93:D102)</f>
        <v>6150</v>
      </c>
    </row>
    <row r="103" spans="1:7" ht="15">
      <c r="A103" s="21" t="s">
        <v>69</v>
      </c>
      <c r="B103" s="22"/>
      <c r="C103" s="22"/>
      <c r="D103" s="22">
        <f t="shared" si="5"/>
        <v>0</v>
      </c>
      <c r="E103" s="23">
        <f t="shared" si="6"/>
        <v>0</v>
      </c>
      <c r="F103">
        <f t="shared" si="7"/>
        <v>0</v>
      </c>
      <c r="G103" s="22"/>
    </row>
    <row r="104" spans="1:7">
      <c r="A104" s="19">
        <v>3178</v>
      </c>
      <c r="B104">
        <v>30</v>
      </c>
      <c r="C104">
        <v>37</v>
      </c>
      <c r="D104" s="23">
        <f t="shared" si="5"/>
        <v>1110</v>
      </c>
      <c r="E104" s="23">
        <f t="shared" si="6"/>
        <v>592</v>
      </c>
      <c r="F104">
        <f t="shared" si="7"/>
        <v>17760</v>
      </c>
    </row>
    <row r="105" spans="1:7">
      <c r="A105" s="19">
        <v>3180</v>
      </c>
      <c r="B105">
        <v>30</v>
      </c>
      <c r="C105">
        <v>37</v>
      </c>
      <c r="D105" s="23">
        <f t="shared" ref="D105:D127" si="8">B105*C105</f>
        <v>1110</v>
      </c>
      <c r="E105" s="23">
        <f t="shared" si="6"/>
        <v>592</v>
      </c>
      <c r="F105">
        <f t="shared" si="7"/>
        <v>17760</v>
      </c>
      <c r="G105" s="27">
        <f>SUM(D104:D105)</f>
        <v>2220</v>
      </c>
    </row>
    <row r="106" spans="1:7" ht="15">
      <c r="A106" s="21" t="s">
        <v>70</v>
      </c>
      <c r="B106" s="22"/>
      <c r="C106" s="22"/>
      <c r="D106" s="22">
        <f t="shared" si="8"/>
        <v>0</v>
      </c>
      <c r="E106" s="23">
        <f t="shared" si="6"/>
        <v>0</v>
      </c>
      <c r="F106">
        <f t="shared" si="7"/>
        <v>0</v>
      </c>
      <c r="G106" s="22"/>
    </row>
    <row r="107" spans="1:7">
      <c r="A107" s="19">
        <v>6612</v>
      </c>
      <c r="B107">
        <v>8</v>
      </c>
      <c r="C107">
        <v>32</v>
      </c>
      <c r="D107" s="23">
        <f t="shared" si="8"/>
        <v>256</v>
      </c>
      <c r="E107" s="23">
        <f t="shared" si="6"/>
        <v>512</v>
      </c>
      <c r="F107">
        <f t="shared" si="7"/>
        <v>4096</v>
      </c>
    </row>
    <row r="108" spans="1:7">
      <c r="A108" s="19">
        <v>6605</v>
      </c>
      <c r="B108">
        <v>8</v>
      </c>
      <c r="C108">
        <v>31</v>
      </c>
      <c r="D108" s="23">
        <f t="shared" si="8"/>
        <v>248</v>
      </c>
      <c r="E108" s="23">
        <f t="shared" si="6"/>
        <v>496</v>
      </c>
      <c r="F108">
        <f t="shared" si="7"/>
        <v>3968</v>
      </c>
    </row>
    <row r="109" spans="1:7">
      <c r="A109" s="19">
        <v>6603</v>
      </c>
      <c r="B109">
        <v>8</v>
      </c>
      <c r="C109">
        <v>31</v>
      </c>
      <c r="D109" s="23">
        <f t="shared" si="8"/>
        <v>248</v>
      </c>
      <c r="E109" s="23">
        <f t="shared" si="6"/>
        <v>496</v>
      </c>
      <c r="F109">
        <f t="shared" si="7"/>
        <v>3968</v>
      </c>
    </row>
    <row r="110" spans="1:7">
      <c r="A110" s="19">
        <v>5505</v>
      </c>
      <c r="B110">
        <v>10</v>
      </c>
      <c r="C110">
        <v>31</v>
      </c>
      <c r="D110" s="23">
        <f t="shared" si="8"/>
        <v>310</v>
      </c>
      <c r="E110" s="23">
        <f t="shared" si="6"/>
        <v>496</v>
      </c>
      <c r="F110">
        <f t="shared" si="7"/>
        <v>4960</v>
      </c>
    </row>
    <row r="111" spans="1:7">
      <c r="A111" s="19">
        <v>8801</v>
      </c>
      <c r="B111">
        <v>8</v>
      </c>
      <c r="C111">
        <v>41</v>
      </c>
      <c r="D111" s="23">
        <f t="shared" si="8"/>
        <v>328</v>
      </c>
      <c r="E111" s="23">
        <f t="shared" si="6"/>
        <v>656</v>
      </c>
      <c r="F111">
        <f t="shared" si="7"/>
        <v>5248</v>
      </c>
    </row>
    <row r="112" spans="1:7">
      <c r="A112" s="28" t="s">
        <v>71</v>
      </c>
      <c r="B112" s="29">
        <v>8</v>
      </c>
      <c r="C112">
        <v>40</v>
      </c>
      <c r="D112" s="23">
        <f t="shared" si="8"/>
        <v>320</v>
      </c>
      <c r="E112" s="23">
        <f t="shared" si="6"/>
        <v>640</v>
      </c>
      <c r="F112">
        <f t="shared" si="7"/>
        <v>5120</v>
      </c>
    </row>
    <row r="113" spans="1:7">
      <c r="A113" s="28" t="s">
        <v>72</v>
      </c>
      <c r="B113" s="29">
        <v>8</v>
      </c>
      <c r="C113">
        <v>40</v>
      </c>
      <c r="D113" s="23">
        <f t="shared" si="8"/>
        <v>320</v>
      </c>
      <c r="E113" s="23">
        <f t="shared" si="6"/>
        <v>640</v>
      </c>
      <c r="F113">
        <f t="shared" si="7"/>
        <v>5120</v>
      </c>
    </row>
    <row r="114" spans="1:7">
      <c r="A114" s="19">
        <v>6618</v>
      </c>
      <c r="B114">
        <v>8</v>
      </c>
      <c r="C114">
        <v>39</v>
      </c>
      <c r="D114" s="23">
        <f t="shared" si="8"/>
        <v>312</v>
      </c>
      <c r="E114" s="23">
        <f t="shared" si="6"/>
        <v>624</v>
      </c>
      <c r="F114">
        <f t="shared" si="7"/>
        <v>4992</v>
      </c>
      <c r="G114" s="27">
        <f>SUM(D107:D114)</f>
        <v>2342</v>
      </c>
    </row>
    <row r="115" spans="1:7" ht="15">
      <c r="A115" s="21" t="s">
        <v>73</v>
      </c>
      <c r="B115" s="22"/>
      <c r="C115" s="22"/>
      <c r="D115" s="22">
        <f t="shared" si="8"/>
        <v>0</v>
      </c>
      <c r="E115" s="23">
        <f t="shared" si="6"/>
        <v>0</v>
      </c>
      <c r="F115">
        <f t="shared" si="7"/>
        <v>0</v>
      </c>
      <c r="G115" s="22"/>
    </row>
    <row r="116" spans="1:7">
      <c r="B116">
        <v>60</v>
      </c>
      <c r="C116">
        <v>8</v>
      </c>
      <c r="D116" s="23">
        <f t="shared" si="8"/>
        <v>480</v>
      </c>
      <c r="E116" s="23">
        <f t="shared" si="6"/>
        <v>128</v>
      </c>
      <c r="F116">
        <f t="shared" si="7"/>
        <v>7680</v>
      </c>
      <c r="G116" s="27">
        <f>SUM(D116)</f>
        <v>480</v>
      </c>
    </row>
    <row r="117" spans="1:7" ht="15">
      <c r="A117" s="21" t="s">
        <v>74</v>
      </c>
      <c r="B117" s="22"/>
      <c r="C117" s="22"/>
      <c r="D117" s="22">
        <f t="shared" si="8"/>
        <v>0</v>
      </c>
      <c r="E117" s="23">
        <f t="shared" si="6"/>
        <v>0</v>
      </c>
      <c r="F117">
        <f t="shared" si="7"/>
        <v>0</v>
      </c>
      <c r="G117" s="22"/>
    </row>
    <row r="118" spans="1:7">
      <c r="A118" s="19">
        <v>8662</v>
      </c>
      <c r="B118">
        <v>30</v>
      </c>
      <c r="C118">
        <v>24.5</v>
      </c>
      <c r="D118" s="23">
        <f t="shared" si="8"/>
        <v>735</v>
      </c>
      <c r="E118" s="23">
        <f t="shared" si="6"/>
        <v>392</v>
      </c>
      <c r="F118">
        <f t="shared" si="7"/>
        <v>11760</v>
      </c>
    </row>
    <row r="119" spans="1:7">
      <c r="A119" s="19">
        <v>8665</v>
      </c>
      <c r="B119">
        <v>30</v>
      </c>
      <c r="C119">
        <v>24.5</v>
      </c>
      <c r="D119" s="23">
        <f t="shared" si="8"/>
        <v>735</v>
      </c>
      <c r="E119" s="23">
        <f t="shared" si="6"/>
        <v>392</v>
      </c>
      <c r="F119">
        <f t="shared" si="7"/>
        <v>11760</v>
      </c>
      <c r="G119" s="27">
        <f>SUM(D118:D119)</f>
        <v>1470</v>
      </c>
    </row>
    <row r="120" spans="1:7" ht="15">
      <c r="A120" s="21" t="s">
        <v>73</v>
      </c>
      <c r="B120" s="22"/>
      <c r="C120" s="22"/>
      <c r="D120" s="22">
        <f t="shared" si="8"/>
        <v>0</v>
      </c>
      <c r="E120" s="23">
        <f t="shared" si="6"/>
        <v>0</v>
      </c>
      <c r="F120">
        <f t="shared" si="7"/>
        <v>0</v>
      </c>
      <c r="G120" s="22"/>
    </row>
    <row r="121" spans="1:7">
      <c r="B121">
        <v>68</v>
      </c>
      <c r="C121">
        <v>15.5</v>
      </c>
      <c r="D121" s="23">
        <f t="shared" si="8"/>
        <v>1054</v>
      </c>
      <c r="E121" s="23">
        <f t="shared" si="6"/>
        <v>248</v>
      </c>
      <c r="F121">
        <f t="shared" si="7"/>
        <v>16864</v>
      </c>
      <c r="G121" s="27">
        <f>SUM(D121)</f>
        <v>1054</v>
      </c>
    </row>
    <row r="122" spans="1:7" ht="15">
      <c r="A122" s="30" t="s">
        <v>75</v>
      </c>
      <c r="B122" s="31"/>
      <c r="C122" s="31"/>
      <c r="D122" s="22">
        <f t="shared" si="8"/>
        <v>0</v>
      </c>
      <c r="E122" s="23">
        <f t="shared" si="6"/>
        <v>0</v>
      </c>
      <c r="F122">
        <f t="shared" si="7"/>
        <v>0</v>
      </c>
      <c r="G122" s="31"/>
    </row>
    <row r="123" spans="1:7">
      <c r="A123" s="19">
        <v>6367</v>
      </c>
      <c r="B123">
        <v>32</v>
      </c>
      <c r="C123">
        <v>26</v>
      </c>
      <c r="D123" s="23">
        <f t="shared" si="8"/>
        <v>832</v>
      </c>
      <c r="E123" s="23">
        <f t="shared" si="6"/>
        <v>416</v>
      </c>
      <c r="F123">
        <f t="shared" si="7"/>
        <v>13312</v>
      </c>
    </row>
    <row r="124" spans="1:7">
      <c r="A124" s="19">
        <v>6368</v>
      </c>
      <c r="B124">
        <v>24</v>
      </c>
      <c r="C124">
        <v>26</v>
      </c>
      <c r="D124" s="23">
        <f t="shared" si="8"/>
        <v>624</v>
      </c>
      <c r="E124" s="23">
        <f t="shared" si="6"/>
        <v>416</v>
      </c>
      <c r="F124">
        <f t="shared" si="7"/>
        <v>9984</v>
      </c>
    </row>
    <row r="125" spans="1:7">
      <c r="A125" s="19">
        <v>6542</v>
      </c>
      <c r="B125">
        <v>24</v>
      </c>
      <c r="C125">
        <v>26</v>
      </c>
      <c r="D125" s="23">
        <f t="shared" si="8"/>
        <v>624</v>
      </c>
      <c r="E125" s="23">
        <f t="shared" si="6"/>
        <v>416</v>
      </c>
      <c r="F125">
        <f t="shared" si="7"/>
        <v>9984</v>
      </c>
    </row>
    <row r="126" spans="1:7">
      <c r="A126" s="19">
        <v>6540</v>
      </c>
      <c r="B126">
        <v>24</v>
      </c>
      <c r="C126">
        <v>26</v>
      </c>
      <c r="D126" s="23">
        <f t="shared" si="8"/>
        <v>624</v>
      </c>
      <c r="E126" s="23">
        <f t="shared" si="6"/>
        <v>416</v>
      </c>
      <c r="F126">
        <f t="shared" si="7"/>
        <v>9984</v>
      </c>
    </row>
    <row r="127" spans="1:7">
      <c r="A127" s="19">
        <v>6531</v>
      </c>
      <c r="B127">
        <v>32</v>
      </c>
      <c r="C127">
        <v>26</v>
      </c>
      <c r="D127" s="23">
        <f t="shared" si="8"/>
        <v>832</v>
      </c>
      <c r="E127" s="23">
        <f>C127*16</f>
        <v>416</v>
      </c>
      <c r="F127">
        <f>C127*16*B127</f>
        <v>13312</v>
      </c>
      <c r="G127" s="27">
        <f>SUM(D123:D127)</f>
        <v>3536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06.08.2016</vt:lpstr>
      <vt:lpstr>07.08.2016</vt:lpstr>
      <vt:lpstr>08.08.2016</vt:lpstr>
      <vt:lpstr>ЛЕТО 2016</vt:lpstr>
      <vt:lpstr>ОСЕНЬ 2016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2016-08-08T15:19:34Z</dcterms:created>
  <dcterms:modified xsi:type="dcterms:W3CDTF">2016-08-08T15:22:41Z</dcterms:modified>
</cp:coreProperties>
</file>