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Лист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C11" i="1"/>
  <c r="C9" i="1"/>
  <c r="E11" i="1"/>
  <c r="B11" i="1"/>
  <c r="E10" i="1"/>
  <c r="B10" i="1"/>
  <c r="E9" i="1"/>
  <c r="B9" i="1"/>
  <c r="C4" i="1"/>
  <c r="C5" i="1"/>
  <c r="C3" i="1"/>
  <c r="E5" i="1"/>
  <c r="E4" i="1"/>
  <c r="B5" i="1"/>
  <c r="B4" i="1"/>
  <c r="E3" i="1"/>
  <c r="B3" i="1"/>
</calcChain>
</file>

<file path=xl/sharedStrings.xml><?xml version="1.0" encoding="utf-8"?>
<sst xmlns="http://schemas.openxmlformats.org/spreadsheetml/2006/main" count="46" uniqueCount="27">
  <si>
    <t>Расходы</t>
  </si>
  <si>
    <t>Месяц</t>
  </si>
  <si>
    <t>Год</t>
  </si>
  <si>
    <t>Быт (услуги)</t>
  </si>
  <si>
    <t>Бензин</t>
  </si>
  <si>
    <t>Еда</t>
  </si>
  <si>
    <t>Остаток (год)</t>
  </si>
  <si>
    <t>На бензин в год планируется потратить 100 000 руб. (D3)</t>
  </si>
  <si>
    <t>Значит в месяц бюджет равен 100 000 / 12 = 8 333 (D3/12)</t>
  </si>
  <si>
    <t>Например в январе на Бензин я потратил 8 333 руб. Фактическое значение заносится в конце месяца в ячейку F3.</t>
  </si>
  <si>
    <t>Соответственно в ячейке "Остаток (месяц)" (C3) должна появиться цифра ноль.</t>
  </si>
  <si>
    <t>А в феврале на бензин я потратил к примеру 7 000 руб. То тогда нужно чтобы в ячейке "Остаток (месяц)" (C3) значение поменялось с нуля на 1 333, т.к. я не израсходовал весь бюджет и осталось 1 333.</t>
  </si>
  <si>
    <t>январь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</si>
  <si>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</si>
  <si>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</si>
  <si>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</si>
  <si>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</si>
  <si>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</si>
  <si>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</si>
  <si>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</si>
  <si>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</si>
  <si>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</si>
  <si>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</si>
  <si>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</si>
  <si>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</si>
  <si>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 учетом прошлых месяцев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</si>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</sst>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"/>
    <numFmt numFmtId="165" formatCode="#,##0\ _₽"/>
    <numFmt numFmtId="166" formatCode="&quot;Остаток (месяц) &quot;@"/>
    <numFmt numFmtId="167" formatCode="&quot;Остаток (месяц) по &quot;@"/>
  </numFmts>
  <fonts count="8" x14ac:knownFonts="1">
    <font>
      <sz val="11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b/>
      <sz val="14"/>
      <color theme="0"/>
      <name val="Calibri"/>
      <scheme val="minor"/>
    </font>
    <font>
      <b/>
      <sz val="12"/>
      <name val="Calibri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scheme val="minor"/>
    </font>
    <font>
      <u/>
      <sz val="11"/>
      <color theme="10"/>
      <name val="Trebuchet MS"/>
      <family val="2"/>
      <charset val="204"/>
    </font>
    <font>
      <u/>
      <sz val="11"/>
      <color theme="11"/>
      <name val="Trebuchet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42F12"/>
        <bgColor indexed="64"/>
      </patternFill>
    </fill>
    <fill>
      <patternFill patternType="solid">
        <fgColor rgb="FFC2E418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9" fontId="2" fillId="2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/>
    <xf numFmtId="165" fontId="5" fillId="7" borderId="1" xfId="0" applyNumberFormat="1" applyFont="1" applyFill="1" applyBorder="1"/>
    <xf numFmtId="165" fontId="0" fillId="0" borderId="1" xfId="0" applyNumberFormat="1" applyFont="1" applyBorder="1"/>
    <xf numFmtId="0" fontId="0" fillId="0" borderId="1" xfId="0" applyBorder="1"/>
    <xf numFmtId="165" fontId="0" fillId="6" borderId="1" xfId="0" applyNumberFormat="1" applyFont="1" applyFill="1" applyBorder="1"/>
    <xf numFmtId="165" fontId="0" fillId="7" borderId="1" xfId="0" applyNumberFormat="1" applyFont="1" applyFill="1" applyBorder="1"/>
    <xf numFmtId="165" fontId="0" fillId="0" borderId="0" xfId="0" applyNumberFormat="1"/>
    <xf numFmtId="166" fontId="3" fillId="3" borderId="2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/>
    </xf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Процентный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tabSelected="1" workbookViewId="0">
      <selection activeCell="C8" sqref="C8"/>
    </sheetView>
  </sheetViews>
  <sheetFormatPr defaultColWidth="11" defaultRowHeight="16.5" x14ac:dyDescent="0.3"/>
  <cols>
    <col min="1" max="1" width="17" customWidth="1"/>
    <col min="3" max="3" width="25.5" customWidth="1"/>
    <col min="5" max="5" width="18.375" customWidth="1"/>
  </cols>
  <sheetData>
    <row r="2" spans="1:21" ht="18.75" x14ac:dyDescent="0.3">
      <c r="A2" s="1" t="s">
        <v>0</v>
      </c>
      <c r="B2" s="2" t="s">
        <v>1</v>
      </c>
      <c r="C2" s="12" t="s">
        <v>12</v>
      </c>
      <c r="D2" s="3" t="s">
        <v>2</v>
      </c>
      <c r="E2" s="3" t="s">
        <v>6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</row>
    <row r="3" spans="1:21" collapsed="1" x14ac:dyDescent="0.3">
      <c r="A3" s="8" t="s">
        <v>4</v>
      </c>
      <c r="B3" s="9">
        <f>D3/12</f>
        <v>8333.3333333333339</v>
      </c>
      <c r="C3" s="5">
        <f>B3-INDEX(F3:Q3,MATCH($C$2,$F$2:$Q$2,))</f>
        <v>0.33333333333393966</v>
      </c>
      <c r="D3" s="10">
        <v>100000</v>
      </c>
      <c r="E3" s="6">
        <f>D3-SUM(F3:Q3)</f>
        <v>31334</v>
      </c>
      <c r="F3" s="7">
        <v>8333</v>
      </c>
      <c r="G3" s="7">
        <v>7000</v>
      </c>
      <c r="H3" s="7">
        <v>10000</v>
      </c>
      <c r="I3" s="7">
        <v>8333</v>
      </c>
      <c r="J3" s="7">
        <v>35000</v>
      </c>
      <c r="K3" s="7"/>
      <c r="L3" s="7"/>
      <c r="M3" s="7"/>
      <c r="N3" s="7"/>
      <c r="O3" s="7"/>
      <c r="P3" s="7"/>
      <c r="Q3" s="7"/>
      <c r="R3" s="11"/>
      <c r="S3" s="11"/>
      <c r="T3" s="11"/>
      <c r="U3" s="11"/>
    </row>
    <row r="4" spans="1:21" x14ac:dyDescent="0.3">
      <c r="A4" s="8" t="s">
        <v>5</v>
      </c>
      <c r="B4" s="9">
        <f t="shared" ref="B4:B5" si="0">D4/12</f>
        <v>25000</v>
      </c>
      <c r="C4" s="5">
        <f t="shared" ref="C4:C5" si="1">B4-INDEX(F4:Q4,MATCH($C$2,$F$2:$Q$2,))</f>
        <v>0</v>
      </c>
      <c r="D4" s="10">
        <v>300000</v>
      </c>
      <c r="E4" s="6">
        <f t="shared" ref="E4:E5" si="2">D4-SUM(F4:Q4)</f>
        <v>214000</v>
      </c>
      <c r="F4" s="7">
        <v>25000</v>
      </c>
      <c r="G4" s="7">
        <v>21000</v>
      </c>
      <c r="H4" s="7">
        <v>40000</v>
      </c>
      <c r="I4" s="7"/>
      <c r="J4" s="7"/>
      <c r="K4" s="7"/>
      <c r="L4" s="7"/>
      <c r="M4" s="7"/>
      <c r="N4" s="7"/>
      <c r="O4" s="7"/>
      <c r="P4" s="7"/>
      <c r="Q4" s="7"/>
    </row>
    <row r="5" spans="1:21" x14ac:dyDescent="0.3">
      <c r="A5" s="8" t="s">
        <v>3</v>
      </c>
      <c r="B5" s="9">
        <f t="shared" si="0"/>
        <v>5833.333333333333</v>
      </c>
      <c r="C5" s="5">
        <f t="shared" si="1"/>
        <v>2833.333333333333</v>
      </c>
      <c r="D5" s="10">
        <v>70000</v>
      </c>
      <c r="E5" s="6">
        <f t="shared" si="2"/>
        <v>51167</v>
      </c>
      <c r="F5" s="7">
        <v>3000</v>
      </c>
      <c r="G5" s="7">
        <v>10000</v>
      </c>
      <c r="H5" s="7">
        <v>5833</v>
      </c>
      <c r="I5" s="7"/>
      <c r="J5" s="7"/>
      <c r="K5" s="7"/>
      <c r="L5" s="7"/>
      <c r="M5" s="7"/>
      <c r="N5" s="7"/>
      <c r="O5" s="7"/>
      <c r="P5" s="7"/>
      <c r="Q5" s="7"/>
    </row>
    <row r="7" spans="1:21" x14ac:dyDescent="0.3">
      <c r="C7" t="s">
        <v>25</v>
      </c>
    </row>
    <row r="8" spans="1:21" ht="18.75" x14ac:dyDescent="0.3">
      <c r="A8" s="1" t="s">
        <v>0</v>
      </c>
      <c r="B8" s="2" t="s">
        <v>1</v>
      </c>
      <c r="C8" s="13" t="s">
        <v>26</v>
      </c>
      <c r="D8" s="3" t="s">
        <v>2</v>
      </c>
      <c r="E8" s="3" t="s">
        <v>6</v>
      </c>
      <c r="F8" s="4" t="s">
        <v>13</v>
      </c>
      <c r="G8" s="4" t="s">
        <v>14</v>
      </c>
      <c r="H8" s="4" t="s">
        <v>15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22</v>
      </c>
      <c r="P8" s="4" t="s">
        <v>23</v>
      </c>
      <c r="Q8" s="4" t="s">
        <v>24</v>
      </c>
    </row>
    <row r="9" spans="1:21" x14ac:dyDescent="0.3">
      <c r="A9" s="8" t="s">
        <v>4</v>
      </c>
      <c r="B9" s="9">
        <f>D9/12</f>
        <v>8333.3333333333339</v>
      </c>
      <c r="C9" s="5">
        <f>B9*MATCH($C$8,$F$8:$Q$8,)-SUM(F9:INDEX(F9:Q9,MATCH($C$8,$F$8:$Q$8,)))</f>
        <v>-26999.333333333328</v>
      </c>
      <c r="D9" s="10">
        <v>100000</v>
      </c>
      <c r="E9" s="6">
        <f>D9-SUM(F9:Q9)</f>
        <v>31334</v>
      </c>
      <c r="F9" s="7">
        <v>8333</v>
      </c>
      <c r="G9" s="7">
        <v>7000</v>
      </c>
      <c r="H9" s="7">
        <v>10000</v>
      </c>
      <c r="I9" s="7">
        <v>8333</v>
      </c>
      <c r="J9" s="7">
        <v>35000</v>
      </c>
      <c r="K9" s="7"/>
      <c r="L9" s="7"/>
      <c r="M9" s="7"/>
      <c r="N9" s="7"/>
      <c r="O9" s="7"/>
      <c r="P9" s="7"/>
      <c r="Q9" s="7"/>
    </row>
    <row r="10" spans="1:21" x14ac:dyDescent="0.3">
      <c r="A10" s="8" t="s">
        <v>5</v>
      </c>
      <c r="B10" s="9">
        <f t="shared" ref="B10:B11" si="3">D10/12</f>
        <v>25000</v>
      </c>
      <c r="C10" s="5">
        <f>B10*MATCH($C$8,$F$8:$Q$8,)-SUM(F10:INDEX(F10:Q10,MATCH($C$8,$F$8:$Q$8,)))</f>
        <v>39000</v>
      </c>
      <c r="D10" s="10">
        <v>300000</v>
      </c>
      <c r="E10" s="6">
        <f t="shared" ref="E10:E11" si="4">D10-SUM(F10:Q10)</f>
        <v>214000</v>
      </c>
      <c r="F10" s="7">
        <v>25000</v>
      </c>
      <c r="G10" s="7">
        <v>21000</v>
      </c>
      <c r="H10" s="7">
        <v>40000</v>
      </c>
      <c r="I10" s="7"/>
      <c r="J10" s="7"/>
      <c r="K10" s="7"/>
      <c r="L10" s="7"/>
      <c r="M10" s="7"/>
      <c r="N10" s="7"/>
      <c r="O10" s="7"/>
      <c r="P10" s="7"/>
      <c r="Q10" s="7"/>
    </row>
    <row r="11" spans="1:21" x14ac:dyDescent="0.3">
      <c r="A11" s="8" t="s">
        <v>3</v>
      </c>
      <c r="B11" s="9">
        <f t="shared" si="3"/>
        <v>5833.333333333333</v>
      </c>
      <c r="C11" s="5">
        <f>B11*MATCH($C$8,$F$8:$Q$8,)-SUM(F11:INDEX(F11:Q11,MATCH($C$8,$F$8:$Q$8,)))</f>
        <v>10333.666666666664</v>
      </c>
      <c r="D11" s="10">
        <v>70000</v>
      </c>
      <c r="E11" s="6">
        <f t="shared" si="4"/>
        <v>51167</v>
      </c>
      <c r="F11" s="7">
        <v>3000</v>
      </c>
      <c r="G11" s="7">
        <v>10000</v>
      </c>
      <c r="H11" s="7">
        <v>5833</v>
      </c>
      <c r="I11" s="7"/>
      <c r="J11" s="7"/>
      <c r="K11" s="7"/>
      <c r="L11" s="7"/>
      <c r="M11" s="7"/>
      <c r="N11" s="7"/>
      <c r="O11" s="7"/>
      <c r="P11" s="7"/>
      <c r="Q11" s="7"/>
    </row>
    <row r="13" spans="1:21" x14ac:dyDescent="0.3">
      <c r="E13" t="s">
        <v>7</v>
      </c>
    </row>
    <row r="14" spans="1:21" x14ac:dyDescent="0.3">
      <c r="E14" t="s">
        <v>8</v>
      </c>
    </row>
    <row r="15" spans="1:21" x14ac:dyDescent="0.3">
      <c r="E15" t="s">
        <v>9</v>
      </c>
    </row>
    <row r="16" spans="1:21" x14ac:dyDescent="0.3">
      <c r="E16" t="s">
        <v>10</v>
      </c>
    </row>
    <row r="17" spans="5:5" x14ac:dyDescent="0.3">
      <c r="E17" t="s">
        <v>11</v>
      </c>
    </row>
  </sheetData>
  <dataValidations count="1">
    <dataValidation type="list" allowBlank="1" showInputMessage="1" showErrorMessage="1" sqref="C2 C8">
      <formula1>"январь,февраль,март,апрель,май,июнь,июль,август,сентябрь,октябрь,ноябрь,декабрь"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 Корнилов</dc:creator>
  <cp:lastModifiedBy>User</cp:lastModifiedBy>
  <dcterms:created xsi:type="dcterms:W3CDTF">2016-08-13T07:06:41Z</dcterms:created>
  <dcterms:modified xsi:type="dcterms:W3CDTF">2016-08-13T09:29:07Z</dcterms:modified>
</cp:coreProperties>
</file>