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<sst xmlns="http://schemas.openxmlformats.org/spreadsheetml/2006/main" count="19" uniqueCount="16">
  <si>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м2</t>
  </si>
  <si>
    <t>Сменное задание на</t>
  </si>
  <si>
    <t>Ф.И.О. рабочего:</t>
  </si>
  <si>
    <t>№</t>
  </si>
  <si>
    <t>Изделие</t>
  </si>
  <si>
    <t>Код отд.</t>
  </si>
  <si>
    <t>Цвет</t>
  </si>
  <si>
    <t>Размер, мм</t>
  </si>
  <si>
    <t>На 1 шт.</t>
  </si>
  <si>
    <t>Плановое задание</t>
  </si>
  <si>
    <t>Норма времени</t>
  </si>
  <si>
    <t>Фактически выполнено</t>
  </si>
  <si>
    <t>длина</t>
  </si>
  <si>
    <t>ширина</t>
  </si>
  <si>
    <t>шт</t>
  </si>
  <si>
    <t>мин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</si>
</sst>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руб.-419];[Red]\-#,##0.00\ [$руб.-419]"/>
    <numFmt numFmtId="165" formatCode="0.000"/>
    <numFmt numFmtId="166" formatCode="0.0"/>
    <numFmt numFmtId="167" formatCode="0.0000"/>
  </numFmts>
  <fonts count="38"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" fontId="1" fillId="0" borderId="10" xfId="0" applyNumberFormat="1" applyFont="1" applyBorder="1" applyAlignment="1" applyProtection="1">
      <alignment/>
      <protection locked="0"/>
    </xf>
    <xf numFmtId="166" fontId="1" fillId="0" borderId="10" xfId="0" applyNumberFormat="1" applyFont="1" applyBorder="1" applyAlignment="1" applyProtection="1">
      <alignment/>
      <protection hidden="1"/>
    </xf>
    <xf numFmtId="167" fontId="1" fillId="0" borderId="10" xfId="0" applyNumberFormat="1" applyFont="1" applyBorder="1" applyAlignment="1" applyProtection="1">
      <alignment/>
      <protection hidden="1"/>
    </xf>
    <xf numFmtId="0" fontId="0" fillId="0" borderId="0" xfId="0" applyAlignment="1">
      <alignment/>
    </xf>
    <xf numFmtId="2" fontId="1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N20" sqref="N20"/>
    </sheetView>
  </sheetViews>
  <sheetFormatPr defaultColWidth="11.57421875" defaultRowHeight="12.75"/>
  <cols>
    <col min="1" max="1" width="3.57421875" style="0" customWidth="1"/>
    <col min="2" max="2" width="15.421875" style="0" customWidth="1"/>
    <col min="3" max="3" width="10.421875" style="0" customWidth="1"/>
    <col min="4" max="4" width="10.57421875" style="0" customWidth="1"/>
    <col min="5" max="5" width="11.57421875" style="0" customWidth="1"/>
    <col min="6" max="6" width="12.00390625" style="0" customWidth="1"/>
    <col min="7" max="7" width="12.7109375" style="0" customWidth="1"/>
    <col min="8" max="9" width="11.57421875" style="0" customWidth="1"/>
    <col min="10" max="10" width="24.00390625" style="0" customWidth="1"/>
    <col min="11" max="11" width="14.8515625" style="0" customWidth="1"/>
    <col min="12" max="12" width="13.140625" style="0" customWidth="1"/>
  </cols>
  <sheetData>
    <row r="1" spans="1:12" ht="15.75">
      <c r="A1" s="10"/>
      <c r="B1" s="10"/>
      <c r="C1" s="10"/>
      <c r="D1" s="10" t="s">
        <v>1</v>
      </c>
      <c r="E1" s="10"/>
      <c r="F1" s="10"/>
      <c r="G1" s="10"/>
      <c r="H1" s="10"/>
      <c r="I1" s="10"/>
      <c r="J1" s="10"/>
      <c r="K1" s="10"/>
      <c r="L1" s="10"/>
    </row>
    <row r="2" spans="1:12" ht="15.75">
      <c r="A2" s="11" t="s">
        <v>2</v>
      </c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</row>
    <row r="3" spans="1:12" ht="14.25">
      <c r="A3" s="12" t="s">
        <v>3</v>
      </c>
      <c r="B3" s="12" t="s">
        <v>4</v>
      </c>
      <c r="C3" s="12" t="s">
        <v>5</v>
      </c>
      <c r="D3" s="12" t="s">
        <v>6</v>
      </c>
      <c r="E3" s="8" t="s">
        <v>7</v>
      </c>
      <c r="F3" s="9"/>
      <c r="G3" s="2" t="s">
        <v>8</v>
      </c>
      <c r="H3" s="8" t="s">
        <v>9</v>
      </c>
      <c r="I3" s="9"/>
      <c r="J3" s="2" t="s">
        <v>10</v>
      </c>
      <c r="K3" s="8" t="s">
        <v>11</v>
      </c>
      <c r="L3" s="9"/>
    </row>
    <row r="4" spans="1:12" ht="14.25">
      <c r="A4" s="13"/>
      <c r="B4" s="13"/>
      <c r="C4" s="13"/>
      <c r="D4" s="13"/>
      <c r="E4" s="2" t="s">
        <v>12</v>
      </c>
      <c r="F4" s="2" t="s">
        <v>13</v>
      </c>
      <c r="G4" s="2" t="s">
        <v>0</v>
      </c>
      <c r="H4" s="2" t="s">
        <v>14</v>
      </c>
      <c r="I4" s="2" t="s">
        <v>0</v>
      </c>
      <c r="J4" s="2" t="s">
        <v>15</v>
      </c>
      <c r="K4" s="2" t="s">
        <v>14</v>
      </c>
      <c r="L4" s="2" t="s">
        <v>0</v>
      </c>
    </row>
    <row r="5" spans="1:12" ht="14.25">
      <c r="A5" s="1">
        <v>1</v>
      </c>
      <c r="B5" s="1"/>
      <c r="C5" s="3">
        <v>0</v>
      </c>
      <c r="D5" s="1"/>
      <c r="E5" s="3">
        <v>1500</v>
      </c>
      <c r="F5" s="3">
        <v>70</v>
      </c>
      <c r="G5" s="5">
        <f>(E5*F5)/1000000</f>
        <v>0.105</v>
      </c>
      <c r="H5" s="3">
        <v>2</v>
      </c>
      <c r="I5" s="4">
        <f>G5*H5</f>
        <v>0.21</v>
      </c>
      <c r="J5" s="7" t="e">
        <f>IF(C5=1,IF(G5&lt;=0.1,1.1*H5,IF(AND(G5&gt;0.1,G5&lt;=0.2),2.15*H5,IF(AND(G5&gt;0.2,G5&lt;=0.4),3.1*H5,IF(AND(G5&gt;0.4,G5&lt;=0.6),3.8*H5,4.96*H5))))),IF(G5&lt;=0.2,1.41*H5,IF(AND(G5&gt;0.2,G5&lt;=0.5),1.98*H5,3.3*H5))</f>
        <v>#VALUE!</v>
      </c>
      <c r="K5" s="1"/>
      <c r="L5" s="1"/>
    </row>
    <row r="6" spans="1:12" ht="14.25">
      <c r="A6" s="1">
        <v>2</v>
      </c>
      <c r="B6" s="1"/>
      <c r="C6" s="3">
        <v>1</v>
      </c>
      <c r="D6" s="1"/>
      <c r="E6" s="3"/>
      <c r="F6" s="3"/>
      <c r="G6" s="5">
        <f aca="true" t="shared" si="0" ref="G6:G24">(E6*F6)/1000000</f>
        <v>0</v>
      </c>
      <c r="H6" s="3"/>
      <c r="I6" s="4">
        <f aca="true" t="shared" si="1" ref="I6:I24">G6*H6</f>
        <v>0</v>
      </c>
      <c r="J6" s="7" t="e">
        <f>IF(C6=1,IF(G6&lt;=0.1,1.1*H6,IF(AND(G6&gt;0.1,G6&lt;=0.2),2.15*H6,IF(AND(G6&gt;0.2,G6&lt;=0.4),3.1*H6,IF(AND(G6&gt;0.4,G6&lt;=0.6),3.8*H6,4.96*H6))))),IF(C6=0,IF(G6&lt;=0.2,1.41*H6,IF(AND(G6&gt;0.2,G6&lt;=0.5),1.98*H6,3.3*H6)))</f>
        <v>#VALUE!</v>
      </c>
      <c r="K6" s="1"/>
      <c r="L6" s="1"/>
    </row>
    <row r="7" spans="1:12" ht="14.25">
      <c r="A7" s="1">
        <v>3</v>
      </c>
      <c r="B7" s="1"/>
      <c r="C7" s="3">
        <v>1</v>
      </c>
      <c r="D7" s="1"/>
      <c r="E7" s="3"/>
      <c r="F7" s="3"/>
      <c r="G7" s="5">
        <f t="shared" si="0"/>
        <v>0</v>
      </c>
      <c r="H7" s="3"/>
      <c r="I7" s="4">
        <f t="shared" si="1"/>
        <v>0</v>
      </c>
      <c r="J7" s="7" t="e">
        <f>IF(C7=1,IF(G7&lt;=0.1,1.1*H7,IF(AND(G7&gt;0.1,G7&lt;=0.2),2.15*H7,IF(AND(G7&gt;0.2,G7&lt;=0.4),3.1*H7,IF(AND(G7&gt;0.4,G7&lt;=0.6),3.8*H7,4.96*H7))))),IF(C7=0,IF(G7&lt;=0.2,1.41*H7,IF(AND(G7&gt;0.2,G7&lt;=0.5),1.98*H7,3.3*H7)))</f>
        <v>#VALUE!</v>
      </c>
      <c r="K7" s="1"/>
      <c r="L7" s="1"/>
    </row>
    <row r="8" spans="1:12" ht="14.25">
      <c r="A8" s="1">
        <v>4</v>
      </c>
      <c r="B8" s="1"/>
      <c r="C8" s="3">
        <v>0</v>
      </c>
      <c r="D8" s="1"/>
      <c r="E8" s="3"/>
      <c r="F8" s="3"/>
      <c r="G8" s="5">
        <f t="shared" si="0"/>
        <v>0</v>
      </c>
      <c r="H8" s="3"/>
      <c r="I8" s="4">
        <f t="shared" si="1"/>
        <v>0</v>
      </c>
      <c r="J8" s="7" t="e">
        <f>IF(C8=1,IF(G8&lt;=0.1,1.1*H8,IF(AND(G8&gt;0.1,G8&lt;=0.2),2.15*H8,IF(AND(G8&gt;0.2,G8&lt;=0.4),3.1*H8,IF(AND(G8&gt;0.4,G8&lt;=0.6),3.8*H8,4.96*H8))))),IF(C8=0,IF(G8&lt;=0.2,1.41*H8,IF(AND(G8&gt;0.2,G8&lt;=0.5),1.98*H8,3.3*H8)))</f>
        <v>#VALUE!</v>
      </c>
      <c r="K8" s="1"/>
      <c r="L8" s="1"/>
    </row>
    <row r="9" spans="1:12" ht="14.25">
      <c r="A9" s="1">
        <v>5</v>
      </c>
      <c r="B9" s="1"/>
      <c r="C9" s="3"/>
      <c r="D9" s="1"/>
      <c r="E9" s="3"/>
      <c r="F9" s="3"/>
      <c r="G9" s="5">
        <f t="shared" si="0"/>
        <v>0</v>
      </c>
      <c r="H9" s="3"/>
      <c r="I9" s="4">
        <f t="shared" si="1"/>
        <v>0</v>
      </c>
      <c r="J9" s="7" t="e">
        <f>IF(C9=1,IF(G9&lt;=0.1,1.1*H9,IF(AND(G9&gt;0.1,G9&lt;=0.2),2.15*H9,IF(AND(G9&gt;0.2,G9&lt;=0.4),3.1*H9,IF(AND(G9&gt;0.4,G9&lt;=0.6),3.8*H9,4.96*H9))))),IF(C9=0,IF(G9&lt;=0.2,1.41*H9,IF(AND(G9&gt;0.2,G9&lt;=0.5),1.98*H9,3.3*H9)))</f>
        <v>#VALUE!</v>
      </c>
      <c r="K9" s="1"/>
      <c r="L9" s="1"/>
    </row>
    <row r="10" spans="1:12" ht="14.25">
      <c r="A10" s="1"/>
      <c r="B10" s="1"/>
      <c r="C10" s="3"/>
      <c r="D10" s="1"/>
      <c r="E10" s="3"/>
      <c r="F10" s="3"/>
      <c r="G10" s="5">
        <f t="shared" si="0"/>
        <v>0</v>
      </c>
      <c r="H10" s="3"/>
      <c r="I10" s="4">
        <f t="shared" si="1"/>
        <v>0</v>
      </c>
      <c r="J10" s="7" t="e">
        <f>IF(C10=1,IF(G10&lt;=0.1,1.1*H10,IF(AND(G10&gt;0.1,G10&lt;=0.2),2.15*H10,IF(AND(G10&gt;0.2,G10&lt;=0.4),3.1*H10,IF(AND(G10&gt;0.4,G10&lt;=0.6),3.8*H10,4.96*H10))))),IF(C10=0,IF(G10&lt;=0.2,1.41*H10,IF(AND(G10&gt;0.2,G10&lt;=0.5),1.98*H10,3.3*H10)))</f>
        <v>#VALUE!</v>
      </c>
      <c r="K10" s="1"/>
      <c r="L10" s="1"/>
    </row>
    <row r="11" spans="1:12" ht="14.25">
      <c r="A11" s="1"/>
      <c r="B11" s="1"/>
      <c r="C11" s="3"/>
      <c r="D11" s="1"/>
      <c r="E11" s="3"/>
      <c r="F11" s="3"/>
      <c r="G11" s="5">
        <f t="shared" si="0"/>
        <v>0</v>
      </c>
      <c r="H11" s="3"/>
      <c r="I11" s="4">
        <f t="shared" si="1"/>
        <v>0</v>
      </c>
      <c r="J11" s="7" t="e">
        <f>IF(C11=1,IF(G11&lt;=0.1,1.1*H11,IF(AND(G11&gt;0.1,G11&lt;=0.2),2.15*H11,IF(AND(G11&gt;0.2,G11&lt;=0.4),3.1*H11,IF(AND(G11&gt;0.4,G11&lt;=0.6),3.8*H11,4.96*H11))))),IF(C11=0,IF(G11&lt;=0.2,1.41*H11,IF(AND(G11&gt;0.2,G11&lt;=0.5),1.98*H11,3.3*H11)))</f>
        <v>#VALUE!</v>
      </c>
      <c r="K11" s="1"/>
      <c r="L11" s="1"/>
    </row>
    <row r="12" spans="1:12" ht="14.25">
      <c r="A12" s="1"/>
      <c r="B12" s="1"/>
      <c r="C12" s="3"/>
      <c r="D12" s="1"/>
      <c r="E12" s="3"/>
      <c r="F12" s="3"/>
      <c r="G12" s="5">
        <f t="shared" si="0"/>
        <v>0</v>
      </c>
      <c r="H12" s="3"/>
      <c r="I12" s="4">
        <f t="shared" si="1"/>
        <v>0</v>
      </c>
      <c r="J12" s="7" t="e">
        <f>IF(C12=1,IF(G12&lt;=0.1,1.1*H12,IF(AND(G12&gt;0.1,G12&lt;=0.2),2.15*H12,IF(AND(G12&gt;0.2,G12&lt;=0.4),3.1*H12,IF(AND(G12&gt;0.4,G12&lt;=0.6),3.8*H12,4.96*H12))))),IF(C12=0,IF(G12&lt;=0.2,1.41*H12,IF(AND(G12&gt;0.2,G12&lt;=0.5),1.98*H12,3.3*H12)))</f>
        <v>#VALUE!</v>
      </c>
      <c r="K12" s="1"/>
      <c r="L12" s="1"/>
    </row>
    <row r="13" spans="1:12" ht="14.25">
      <c r="A13" s="1"/>
      <c r="B13" s="1"/>
      <c r="C13" s="3"/>
      <c r="D13" s="1"/>
      <c r="E13" s="3"/>
      <c r="F13" s="3"/>
      <c r="G13" s="5">
        <f t="shared" si="0"/>
        <v>0</v>
      </c>
      <c r="H13" s="3"/>
      <c r="I13" s="4">
        <f t="shared" si="1"/>
        <v>0</v>
      </c>
      <c r="J13" s="7" t="e">
        <f>IF(C13=1,IF(G13&lt;=0.1,1.1*H13,IF(AND(G13&gt;0.1,G13&lt;=0.2),2.15*H13,IF(AND(G13&gt;0.2,G13&lt;=0.4),3.1*H13,IF(AND(G13&gt;0.4,G13&lt;=0.6),3.8*H13,4.96*H13))))),IF(C13=0,IF(G13&lt;=0.2,1.41*H13,IF(AND(G13&gt;0.2,G13&lt;=0.5),1.98*H13,3.3*H13)))</f>
        <v>#VALUE!</v>
      </c>
      <c r="K13" s="1"/>
      <c r="L13" s="1"/>
    </row>
    <row r="14" spans="1:12" ht="14.25">
      <c r="A14" s="1"/>
      <c r="B14" s="1"/>
      <c r="C14" s="3"/>
      <c r="D14" s="1"/>
      <c r="E14" s="3"/>
      <c r="F14" s="3"/>
      <c r="G14" s="5">
        <f t="shared" si="0"/>
        <v>0</v>
      </c>
      <c r="H14" s="3"/>
      <c r="I14" s="4">
        <f t="shared" si="1"/>
        <v>0</v>
      </c>
      <c r="J14" s="7" t="e">
        <f>IF(C14=1,IF(G14&lt;=0.1,1.1*H14,IF(AND(G14&gt;0.1,G14&lt;=0.2),2.15*H14,IF(AND(G14&gt;0.2,G14&lt;=0.4),3.1*H14,IF(AND(G14&gt;0.4,G14&lt;=0.6),3.8*H14,4.96*H14))))),IF(C14=0,IF(G14&lt;=0.2,1.41*H14,IF(AND(G14&gt;0.2,G14&lt;=0.5),1.98*H14,3.3*H14)))</f>
        <v>#VALUE!</v>
      </c>
      <c r="K14" s="1"/>
      <c r="L14" s="1"/>
    </row>
    <row r="15" spans="1:12" ht="14.25">
      <c r="A15" s="1"/>
      <c r="B15" s="1"/>
      <c r="C15" s="3"/>
      <c r="D15" s="1"/>
      <c r="E15" s="3"/>
      <c r="F15" s="3"/>
      <c r="G15" s="5">
        <f t="shared" si="0"/>
        <v>0</v>
      </c>
      <c r="H15" s="3"/>
      <c r="I15" s="4">
        <f t="shared" si="1"/>
        <v>0</v>
      </c>
      <c r="J15" s="7" t="e">
        <f>IF(C15=1,IF(G15&lt;=0.1,1.1*H15,IF(AND(G15&gt;0.1,G15&lt;=0.2),2.15*H15,IF(AND(G15&gt;0.2,G15&lt;=0.4),3.1*H15,IF(AND(G15&gt;0.4,G15&lt;=0.6),3.8*H15,4.96*H15))))),IF(C15=0,IF(G15&lt;=0.2,1.41*H15,IF(AND(G15&gt;0.2,G15&lt;=0.5),1.98*H15,3.3*H15)))</f>
        <v>#VALUE!</v>
      </c>
      <c r="K15" s="1"/>
      <c r="L15" s="1"/>
    </row>
    <row r="16" spans="1:12" ht="14.25">
      <c r="A16" s="1"/>
      <c r="B16" s="1"/>
      <c r="C16" s="3"/>
      <c r="D16" s="1"/>
      <c r="E16" s="3"/>
      <c r="F16" s="3"/>
      <c r="G16" s="5">
        <f t="shared" si="0"/>
        <v>0</v>
      </c>
      <c r="H16" s="3"/>
      <c r="I16" s="4">
        <f t="shared" si="1"/>
        <v>0</v>
      </c>
      <c r="J16" s="7" t="e">
        <f>IF(C16=1,IF(G16&lt;=0.1,1.1*H16,IF(AND(G16&gt;0.1,G16&lt;=0.2),2.15*H16,IF(AND(G16&gt;0.2,G16&lt;=0.4),3.1*H16,IF(AND(G16&gt;0.4,G16&lt;=0.6),3.8*H16,4.96*H16))))),IF(C16=0,IF(G16&lt;=0.2,1.41*H16,IF(AND(G16&gt;0.2,G16&lt;=0.5),1.98*H16,3.3*H16)))</f>
        <v>#VALUE!</v>
      </c>
      <c r="K16" s="1"/>
      <c r="L16" s="1"/>
    </row>
    <row r="17" spans="1:12" ht="14.25">
      <c r="A17" s="1"/>
      <c r="B17" s="1"/>
      <c r="C17" s="3"/>
      <c r="D17" s="1"/>
      <c r="E17" s="3"/>
      <c r="F17" s="3"/>
      <c r="G17" s="5">
        <f t="shared" si="0"/>
        <v>0</v>
      </c>
      <c r="H17" s="3"/>
      <c r="I17" s="4">
        <f t="shared" si="1"/>
        <v>0</v>
      </c>
      <c r="J17" s="7" t="e">
        <f>IF(C17=1,IF(G17&lt;=0.1,1.1*H17,IF(AND(G17&gt;0.1,G17&lt;=0.2),2.15*H17,IF(AND(G17&gt;0.2,G17&lt;=0.4),3.1*H17,IF(AND(G17&gt;0.4,G17&lt;=0.6),3.8*H17,4.96*H17))))),IF(C17=0,IF(G17&lt;=0.2,1.41*H17,IF(AND(G17&gt;0.2,G17&lt;=0.5),1.98*H17,3.3*H17)))</f>
        <v>#VALUE!</v>
      </c>
      <c r="K17" s="1"/>
      <c r="L17" s="1"/>
    </row>
    <row r="18" spans="1:12" ht="14.25">
      <c r="A18" s="1"/>
      <c r="B18" s="1"/>
      <c r="C18" s="3"/>
      <c r="D18" s="1"/>
      <c r="E18" s="3"/>
      <c r="F18" s="3"/>
      <c r="G18" s="5">
        <f t="shared" si="0"/>
        <v>0</v>
      </c>
      <c r="H18" s="3"/>
      <c r="I18" s="4">
        <f t="shared" si="1"/>
        <v>0</v>
      </c>
      <c r="J18" s="7" t="e">
        <f>IF(C18=1,IF(G18&lt;=0.1,1.1*H18,IF(AND(G18&gt;0.1,G18&lt;=0.2),2.15*H18,IF(AND(G18&gt;0.2,G18&lt;=0.4),3.1*H18,IF(AND(G18&gt;0.4,G18&lt;=0.6),3.8*H18,4.96*H18))))),IF(C18=0,IF(G18&lt;=0.2,1.41*H18,IF(AND(G18&gt;0.2,G18&lt;=0.5),1.98*H18,3.3*H18)))</f>
        <v>#VALUE!</v>
      </c>
      <c r="K18" s="1"/>
      <c r="L18" s="1"/>
    </row>
    <row r="19" spans="1:12" ht="14.25">
      <c r="A19" s="1"/>
      <c r="B19" s="1"/>
      <c r="C19" s="3"/>
      <c r="D19" s="1"/>
      <c r="E19" s="3"/>
      <c r="F19" s="3"/>
      <c r="G19" s="5">
        <f t="shared" si="0"/>
        <v>0</v>
      </c>
      <c r="H19" s="3"/>
      <c r="I19" s="4">
        <f t="shared" si="1"/>
        <v>0</v>
      </c>
      <c r="J19" s="7" t="e">
        <f>IF(C19=1,IF(G19&lt;=0.1,1.1*H19,IF(AND(G19&gt;0.1,G19&lt;=0.2),2.15*H19,IF(AND(G19&gt;0.2,G19&lt;=0.4),3.1*H19,IF(AND(G19&gt;0.4,G19&lt;=0.6),3.8*H19,4.96*H19))))),IF(C19=0,IF(G19&lt;=0.2,1.41*H19,IF(AND(G19&gt;0.2,G19&lt;=0.5),1.98*H19,3.3*H19)))</f>
        <v>#VALUE!</v>
      </c>
      <c r="K19" s="1"/>
      <c r="L19" s="1"/>
    </row>
    <row r="20" spans="1:12" ht="14.25">
      <c r="A20" s="1"/>
      <c r="B20" s="1"/>
      <c r="C20" s="3"/>
      <c r="D20" s="1"/>
      <c r="E20" s="3"/>
      <c r="F20" s="3"/>
      <c r="G20" s="5">
        <f t="shared" si="0"/>
        <v>0</v>
      </c>
      <c r="H20" s="3"/>
      <c r="I20" s="4">
        <f t="shared" si="1"/>
        <v>0</v>
      </c>
      <c r="J20" s="7" t="e">
        <f>IF(C20=1,IF(G20&lt;=0.1,1.1*H20,IF(AND(G20&gt;0.1,G20&lt;=0.2),2.15*H20,IF(AND(G20&gt;0.2,G20&lt;=0.4),3.1*H20,IF(AND(G20&gt;0.4,G20&lt;=0.6),3.8*H20,4.96*H20))))),IF(C20=0,IF(G20&lt;=0.2,1.41*H20,IF(AND(G20&gt;0.2,G20&lt;=0.5),1.98*H20,3.3*H20)))</f>
        <v>#VALUE!</v>
      </c>
      <c r="K20" s="1"/>
      <c r="L20" s="1"/>
    </row>
    <row r="21" spans="1:12" ht="14.25">
      <c r="A21" s="1"/>
      <c r="B21" s="1"/>
      <c r="C21" s="3"/>
      <c r="D21" s="1"/>
      <c r="E21" s="3"/>
      <c r="F21" s="3"/>
      <c r="G21" s="5">
        <f t="shared" si="0"/>
        <v>0</v>
      </c>
      <c r="H21" s="3"/>
      <c r="I21" s="4">
        <f t="shared" si="1"/>
        <v>0</v>
      </c>
      <c r="J21" s="7" t="e">
        <f>IF(C21=1,IF(G21&lt;=0.1,1.1*H21,IF(AND(G21&gt;0.1,G21&lt;=0.2),2.15*H21,IF(AND(G21&gt;0.2,G21&lt;=0.4),3.1*H21,IF(AND(G21&gt;0.4,G21&lt;=0.6),3.8*H21,4.96*H21))))),IF(C21=0,IF(G21&lt;=0.2,1.41*H21,IF(AND(G21&gt;0.2,G21&lt;=0.5),1.98*H21,3.3*H21)))</f>
        <v>#VALUE!</v>
      </c>
      <c r="K21" s="1"/>
      <c r="L21" s="1"/>
    </row>
    <row r="22" spans="1:12" ht="14.25">
      <c r="A22" s="1"/>
      <c r="B22" s="1"/>
      <c r="C22" s="3"/>
      <c r="D22" s="1"/>
      <c r="E22" s="3"/>
      <c r="F22" s="3"/>
      <c r="G22" s="5">
        <f t="shared" si="0"/>
        <v>0</v>
      </c>
      <c r="H22" s="3"/>
      <c r="I22" s="4">
        <f t="shared" si="1"/>
        <v>0</v>
      </c>
      <c r="J22" s="7" t="e">
        <f>IF(C22=1,IF(G22&lt;=0.1,1.1*H22,IF(AND(G22&gt;0.1,G22&lt;=0.2),2.15*H22,IF(AND(G22&gt;0.2,G22&lt;=0.4),3.1*H22,IF(AND(G22&gt;0.4,G22&lt;=0.6),3.8*H22,4.96*H22))))),IF(C22=0,IF(G22&lt;=0.2,1.41*H22,IF(AND(G22&gt;0.2,G22&lt;=0.5),1.98*H22,3.3*H22)))</f>
        <v>#VALUE!</v>
      </c>
      <c r="K22" s="1"/>
      <c r="L22" s="1"/>
    </row>
    <row r="23" spans="1:12" ht="14.25">
      <c r="A23" s="1"/>
      <c r="B23" s="1"/>
      <c r="C23" s="3"/>
      <c r="D23" s="1"/>
      <c r="E23" s="3"/>
      <c r="F23" s="3"/>
      <c r="G23" s="5">
        <f t="shared" si="0"/>
        <v>0</v>
      </c>
      <c r="H23" s="3"/>
      <c r="I23" s="4">
        <f t="shared" si="1"/>
        <v>0</v>
      </c>
      <c r="J23" s="7" t="e">
        <f>IF(C23=1,IF(G23&lt;=0.1,1.1*H23,IF(AND(G23&gt;0.1,G23&lt;=0.2),2.15*H23,IF(AND(G23&gt;0.2,G23&lt;=0.4),3.1*H23,IF(AND(G23&gt;0.4,G23&lt;=0.6),3.8*H23,4.96*H23))))),IF(C23=0,IF(G23&lt;=0.2,1.41*H23,IF(AND(G23&gt;0.2,G23&lt;=0.5),1.98*H23,3.3*H23)))</f>
        <v>#VALUE!</v>
      </c>
      <c r="K23" s="1"/>
      <c r="L23" s="1"/>
    </row>
    <row r="24" spans="1:12" ht="14.25">
      <c r="A24" s="1"/>
      <c r="B24" s="1"/>
      <c r="C24" s="3"/>
      <c r="D24" s="1"/>
      <c r="E24" s="3"/>
      <c r="F24" s="3"/>
      <c r="G24" s="5">
        <f t="shared" si="0"/>
        <v>0</v>
      </c>
      <c r="H24" s="3"/>
      <c r="I24" s="4">
        <f t="shared" si="1"/>
        <v>0</v>
      </c>
      <c r="J24" s="7" t="e">
        <f>IF(C24=1,IF(G24&lt;=0.1,1.1*H24,IF(AND(G24&gt;0.1,G24&lt;=0.2),2.15*H24,IF(AND(G24&gt;0.2,G24&lt;=0.4),3.1*H24,IF(AND(G24&gt;0.4,G24&lt;=0.6),3.8*H24,4.96*H24))))),IF(C24=0,IF(G24&lt;=0.2,1.41*H24,IF(AND(G24&gt;0.2,G24&lt;=0.5),1.98*H24,3.3*H24)))</f>
        <v>#VALUE!</v>
      </c>
      <c r="K24" s="1"/>
      <c r="L24" s="1"/>
    </row>
    <row r="29" spans="6:16" ht="12.75"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</sheetData>
  <sheetProtection selectLockedCells="1" selectUnlockedCells="1"/>
  <mergeCells count="11">
    <mergeCell ref="H3:I3"/>
    <mergeCell ref="K3:L3"/>
    <mergeCell ref="A1:C1"/>
    <mergeCell ref="D1:L1"/>
    <mergeCell ref="A2:C2"/>
    <mergeCell ref="D2:L2"/>
    <mergeCell ref="A3:A4"/>
    <mergeCell ref="B3:B4"/>
    <mergeCell ref="C3:C4"/>
    <mergeCell ref="D3:D4"/>
    <mergeCell ref="E3:F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Шеин Владимир Васильевич</dc:creator>
  <cp:keywords/>
  <dc:description/>
  <cp:lastModifiedBy>Шеин Владимир Васильевич</cp:lastModifiedBy>
  <dcterms:created xsi:type="dcterms:W3CDTF">2012-11-21T11:14:43Z</dcterms:created>
  <dcterms:modified xsi:type="dcterms:W3CDTF">2012-11-23T06:20:01Z</dcterms:modified>
  <cp:category/>
  <cp:version/>
  <cp:contentType/>
  <cp:contentStatus/>
</cp:coreProperties>
</file>