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20115" windowHeight="7440" activeTab="2"/>
  </bookViews>
  <sheets>
    <sheet name="сводная" sheetId="6" r:id="rId1"/>
    <sheet name="12 июля" sheetId="2" r:id="rId2"/>
    <sheet name="База" sheetId="9" r:id="rId3"/>
  </sheets>
  <externalReferences>
    <externalReference r:id="rId4"/>
  </externalReferences>
  <definedNames>
    <definedName name="_xlnm._FilterDatabase" localSheetId="1" hidden="1">'12 июля'!$M$2:$N$1206</definedName>
  </definedNames>
  <calcPr calcId="145621"/>
</workbook>
</file>

<file path=xl/calcChain.xml><?xml version="1.0" encoding="utf-8"?>
<calcChain xmlns="http://schemas.openxmlformats.org/spreadsheetml/2006/main">
  <c r="A4" i="2" l="1"/>
  <c r="A5" i="2"/>
  <c r="A3" i="2"/>
  <c r="C13" i="6" l="1"/>
  <c r="C14" i="6"/>
  <c r="D14" i="6"/>
  <c r="E14" i="6"/>
  <c r="C15" i="6"/>
  <c r="D15" i="6"/>
  <c r="E15" i="6"/>
  <c r="D13" i="6"/>
  <c r="E13" i="6"/>
  <c r="J3" i="2"/>
  <c r="J4" i="2" l="1"/>
  <c r="J5" i="2"/>
  <c r="K4" i="2"/>
  <c r="K5" i="2"/>
  <c r="K3" i="2"/>
</calcChain>
</file>

<file path=xl/sharedStrings.xml><?xml version="1.0" encoding="utf-8"?>
<sst xmlns="http://schemas.openxmlformats.org/spreadsheetml/2006/main" count="98" uniqueCount="61">
  <si>
    <t>ФИО</t>
  </si>
  <si>
    <t>Участник</t>
  </si>
  <si>
    <t>Наименование должности</t>
  </si>
  <si>
    <t>Тип регистрации</t>
  </si>
  <si>
    <t>Тип заявки</t>
  </si>
  <si>
    <t>Тип бейджа</t>
  </si>
  <si>
    <t>Email</t>
  </si>
  <si>
    <t>Итого посетителей</t>
  </si>
  <si>
    <t>Очное участие в выставке</t>
  </si>
  <si>
    <t>Персональный бейдж. Экспонент</t>
  </si>
  <si>
    <t>Экспонент</t>
  </si>
  <si>
    <t>Очное участие в выставке в качестве соэкспонента</t>
  </si>
  <si>
    <t>Уральская торгово-промышленная палата</t>
  </si>
  <si>
    <t>специалист</t>
  </si>
  <si>
    <t>Спикер</t>
  </si>
  <si>
    <t>менеджер</t>
  </si>
  <si>
    <t>Менеджер</t>
  </si>
  <si>
    <t>Специалист</t>
  </si>
  <si>
    <t>Руководитель</t>
  </si>
  <si>
    <t>руководитель</t>
  </si>
  <si>
    <t>игм Роботерсистеме АГ</t>
  </si>
  <si>
    <t>11 июля</t>
  </si>
  <si>
    <t>12 июля</t>
  </si>
  <si>
    <t>13 июля</t>
  </si>
  <si>
    <t>14 июля</t>
  </si>
  <si>
    <t>За все дни</t>
  </si>
  <si>
    <t>Страна</t>
  </si>
  <si>
    <t>Отрасли</t>
  </si>
  <si>
    <t>Регион: Страна</t>
  </si>
  <si>
    <t>Регион: Страна (англ.)</t>
  </si>
  <si>
    <t>Финансовая, инвестиционная деятельность и страхование, Стратегические программы (Муниципальные образования, Инновационные проекты)</t>
  </si>
  <si>
    <t>Россия</t>
  </si>
  <si>
    <t>Russian Federation</t>
  </si>
  <si>
    <t>Ферекс</t>
  </si>
  <si>
    <t>Архитектура, дизайн и проектирование, Строительство</t>
  </si>
  <si>
    <t>Производство прочих машин и оборудования</t>
  </si>
  <si>
    <t>Китай</t>
  </si>
  <si>
    <t>China</t>
  </si>
  <si>
    <t>Индия</t>
  </si>
  <si>
    <t>Иванов</t>
  </si>
  <si>
    <t>трек 1</t>
  </si>
  <si>
    <t>Посещения участников выставки</t>
  </si>
  <si>
    <t>Руководство</t>
  </si>
  <si>
    <t>Менеджеры</t>
  </si>
  <si>
    <t>Специалисты</t>
  </si>
  <si>
    <t>Петров</t>
  </si>
  <si>
    <t>Сидоров</t>
  </si>
  <si>
    <t>india</t>
  </si>
  <si>
    <t>1@mail.ru</t>
  </si>
  <si>
    <t>2@yandex.ru</t>
  </si>
  <si>
    <t>3@gmail.ru</t>
  </si>
  <si>
    <t>Торгово-промышленная палата</t>
  </si>
  <si>
    <t>Министерство торговли</t>
  </si>
  <si>
    <t>Газпром</t>
  </si>
  <si>
    <t>мероприятие 1</t>
  </si>
  <si>
    <t>мероприятие 2</t>
  </si>
  <si>
    <t>мероприятие 3</t>
  </si>
  <si>
    <t>трек 2</t>
  </si>
  <si>
    <t>трек 3</t>
  </si>
  <si>
    <t>ID сотрудника</t>
  </si>
  <si>
    <t>ID бейджа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</si>
</sst>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textRotation="90"/>
    </xf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/>
    <xf numFmtId="0" fontId="0" fillId="5" borderId="0" xfId="0" applyFill="1"/>
    <xf numFmtId="0" fontId="2" fillId="4" borderId="0" xfId="0" applyFont="1" applyFill="1"/>
    <xf numFmtId="0" fontId="0" fillId="0" borderId="4" xfId="0" applyFill="1" applyBorder="1"/>
    <xf numFmtId="0" fontId="3" fillId="0" borderId="0" xfId="1"/>
    <xf numFmtId="0" fontId="0" fillId="0" borderId="0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elskaya/Dropbox/INNOPROM_Freshmans_pack/Attendance/&#1055;&#1086;&#1089;&#1077;&#1097;&#1072;&#1077;&#1084;&#1086;&#1089;&#1090;&#1100;_&#1087;&#1086;%20&#1090;&#1088;&#1077;&#1082;&#1072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B4" t="str">
            <v>мероприятий</v>
          </cell>
          <cell r="C4" t="str">
            <v>посетителей</v>
          </cell>
        </row>
        <row r="5">
          <cell r="A5" t="str">
            <v xml:space="preserve"> Финпромфорум</v>
          </cell>
          <cell r="B5">
            <v>5</v>
          </cell>
          <cell r="C5">
            <v>815</v>
          </cell>
        </row>
        <row r="6">
          <cell r="A6" t="str">
            <v>ТдГ</v>
          </cell>
          <cell r="B6">
            <v>4</v>
          </cell>
          <cell r="C6">
            <v>662</v>
          </cell>
        </row>
        <row r="7">
          <cell r="A7" t="str">
            <v xml:space="preserve"> GID</v>
          </cell>
          <cell r="B7">
            <v>4</v>
          </cell>
          <cell r="C7">
            <v>630</v>
          </cell>
        </row>
        <row r="8">
          <cell r="A8" t="str">
            <v xml:space="preserve"> IoT</v>
          </cell>
          <cell r="B8">
            <v>4</v>
          </cell>
          <cell r="C8">
            <v>617</v>
          </cell>
        </row>
        <row r="9">
          <cell r="A9" t="str">
            <v>Логистика</v>
          </cell>
          <cell r="B9">
            <v>2</v>
          </cell>
          <cell r="C9">
            <v>388</v>
          </cell>
        </row>
        <row r="10">
          <cell r="A10" t="str">
            <v xml:space="preserve"> Венчурный трек</v>
          </cell>
          <cell r="B10">
            <v>4</v>
          </cell>
          <cell r="C10">
            <v>354</v>
          </cell>
        </row>
        <row r="11">
          <cell r="A11" t="str">
            <v>Машиностроение</v>
          </cell>
          <cell r="B11">
            <v>3</v>
          </cell>
          <cell r="C11">
            <v>332</v>
          </cell>
        </row>
        <row r="12">
          <cell r="A12" t="str">
            <v xml:space="preserve"> Роботы</v>
          </cell>
          <cell r="B12">
            <v>3</v>
          </cell>
          <cell r="C12">
            <v>317</v>
          </cell>
        </row>
        <row r="13">
          <cell r="A13" t="str">
            <v xml:space="preserve">Энергоэффективность </v>
          </cell>
          <cell r="B13">
            <v>2</v>
          </cell>
          <cell r="C13">
            <v>230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3@gmail.ru" TargetMode="External"/><Relationship Id="rId2" Type="http://schemas.openxmlformats.org/officeDocument/2006/relationships/hyperlink" Target="mailto:2@yandex.ru" TargetMode="External"/><Relationship Id="rId1" Type="http://schemas.openxmlformats.org/officeDocument/2006/relationships/hyperlink" Target="mailto:1@mail.ru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3@gmail.ru" TargetMode="External"/><Relationship Id="rId2" Type="http://schemas.openxmlformats.org/officeDocument/2006/relationships/hyperlink" Target="mailto:2@yandex.ru" TargetMode="External"/><Relationship Id="rId1" Type="http://schemas.openxmlformats.org/officeDocument/2006/relationships/hyperlink" Target="mailto:1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A9" sqref="A9"/>
    </sheetView>
  </sheetViews>
  <sheetFormatPr defaultRowHeight="15" x14ac:dyDescent="0.25"/>
  <cols>
    <col min="1" max="1" width="48.42578125" customWidth="1"/>
    <col min="2" max="2" width="15" customWidth="1"/>
    <col min="3" max="4" width="15" bestFit="1" customWidth="1"/>
    <col min="6" max="6" width="10.28515625" bestFit="1" customWidth="1"/>
  </cols>
  <sheetData>
    <row r="2" spans="1:6" x14ac:dyDescent="0.25">
      <c r="A2" s="7" t="s">
        <v>41</v>
      </c>
      <c r="B2" s="4" t="s">
        <v>21</v>
      </c>
      <c r="C2" s="4" t="s">
        <v>22</v>
      </c>
      <c r="D2" s="4" t="s">
        <v>23</v>
      </c>
      <c r="E2" s="4" t="s">
        <v>24</v>
      </c>
      <c r="F2" s="5" t="s">
        <v>25</v>
      </c>
    </row>
    <row r="3" spans="1:6" x14ac:dyDescent="0.25">
      <c r="A3" s="6" t="s">
        <v>42</v>
      </c>
      <c r="B3" s="3"/>
      <c r="C3" s="3">
        <v>1</v>
      </c>
      <c r="D3" s="3"/>
      <c r="E3" s="3"/>
      <c r="F3" s="5">
        <v>1</v>
      </c>
    </row>
    <row r="4" spans="1:6" x14ac:dyDescent="0.25">
      <c r="A4" s="6" t="s">
        <v>43</v>
      </c>
      <c r="B4" s="3"/>
      <c r="C4" s="3">
        <v>1</v>
      </c>
      <c r="D4" s="3"/>
      <c r="E4" s="3"/>
      <c r="F4" s="5">
        <v>1</v>
      </c>
    </row>
    <row r="5" spans="1:6" x14ac:dyDescent="0.25">
      <c r="A5" s="8" t="s">
        <v>44</v>
      </c>
      <c r="B5" s="3"/>
      <c r="C5" s="3">
        <v>1</v>
      </c>
      <c r="D5" s="3"/>
      <c r="E5" s="12"/>
      <c r="F5" s="5">
        <v>1</v>
      </c>
    </row>
    <row r="6" spans="1:6" x14ac:dyDescent="0.25">
      <c r="F6" s="5">
        <v>3</v>
      </c>
    </row>
    <row r="7" spans="1:6" x14ac:dyDescent="0.25">
      <c r="A7" s="14" t="s">
        <v>26</v>
      </c>
      <c r="C7" t="s">
        <v>40</v>
      </c>
      <c r="D7" t="s">
        <v>57</v>
      </c>
      <c r="E7" t="s">
        <v>58</v>
      </c>
    </row>
    <row r="8" spans="1:6" x14ac:dyDescent="0.25">
      <c r="A8" s="14" t="s">
        <v>31</v>
      </c>
      <c r="B8" s="14" t="s">
        <v>54</v>
      </c>
      <c r="C8">
        <v>3</v>
      </c>
    </row>
    <row r="9" spans="1:6" x14ac:dyDescent="0.25">
      <c r="A9" s="14" t="s">
        <v>38</v>
      </c>
      <c r="B9" s="14" t="s">
        <v>55</v>
      </c>
      <c r="C9">
        <v>2</v>
      </c>
    </row>
    <row r="10" spans="1:6" x14ac:dyDescent="0.25">
      <c r="A10" s="14" t="s">
        <v>36</v>
      </c>
      <c r="B10" s="14" t="s">
        <v>56</v>
      </c>
      <c r="D10">
        <v>1</v>
      </c>
    </row>
    <row r="12" spans="1:6" x14ac:dyDescent="0.25">
      <c r="A12" s="15" t="s">
        <v>26</v>
      </c>
      <c r="B12" s="16"/>
      <c r="C12" s="16" t="s">
        <v>40</v>
      </c>
      <c r="D12" s="16" t="s">
        <v>57</v>
      </c>
      <c r="E12" s="16" t="s">
        <v>58</v>
      </c>
    </row>
    <row r="13" spans="1:6" x14ac:dyDescent="0.25">
      <c r="A13" s="15" t="s">
        <v>31</v>
      </c>
      <c r="B13" s="15" t="s">
        <v>54</v>
      </c>
      <c r="C13" s="16">
        <f>SUMPRODUCT(('12 июля'!$M$1:$O$1=сводная!C$12)*('12 июля'!$M$2:$O$2=сводная!$B13)*'12 июля'!$M$3:$O$5)</f>
        <v>3</v>
      </c>
      <c r="D13" s="16">
        <f>SUMPRODUCT(('12 июля'!$M$1:$O$1=сводная!D$12)*('12 июля'!$M$2:$O$2=сводная!$B13)*'12 июля'!$M$3:$O$5)</f>
        <v>0</v>
      </c>
      <c r="E13" s="16">
        <f>SUMPRODUCT(('12 июля'!$M$1:$O$1=сводная!E$12)*('12 июля'!$M$2:$O$2=сводная!$B13)*'12 июля'!$M$3:$O$5)</f>
        <v>0</v>
      </c>
    </row>
    <row r="14" spans="1:6" x14ac:dyDescent="0.25">
      <c r="A14" s="15" t="s">
        <v>38</v>
      </c>
      <c r="B14" s="15" t="s">
        <v>55</v>
      </c>
      <c r="C14" s="16">
        <f>SUMPRODUCT(('12 июля'!$M$1:$O$1=сводная!C$12)*('12 июля'!$M$2:$O$2=сводная!$B14)*'12 июля'!$M$3:$O$5)</f>
        <v>2</v>
      </c>
      <c r="D14" s="16">
        <f>SUMPRODUCT(('12 июля'!$M$1:$O$1=сводная!D$12)*('12 июля'!$M$2:$O$2=сводная!$B14)*'12 июля'!$M$3:$O$5)</f>
        <v>0</v>
      </c>
      <c r="E14" s="16">
        <f>SUMPRODUCT(('12 июля'!$M$1:$O$1=сводная!E$12)*('12 июля'!$M$2:$O$2=сводная!$B14)*'12 июля'!$M$3:$O$5)</f>
        <v>0</v>
      </c>
    </row>
    <row r="15" spans="1:6" x14ac:dyDescent="0.25">
      <c r="A15" s="15" t="s">
        <v>36</v>
      </c>
      <c r="B15" s="15" t="s">
        <v>56</v>
      </c>
      <c r="C15" s="16">
        <f>SUMPRODUCT(('12 июля'!$M$1:$O$1=сводная!C$12)*('12 июля'!$M$2:$O$2=сводная!$B15)*'12 июля'!$M$3:$O$5)</f>
        <v>0</v>
      </c>
      <c r="D15" s="16">
        <f>SUMPRODUCT(('12 июля'!$M$1:$O$1=сводная!D$12)*('12 июля'!$M$2:$O$2=сводная!$B15)*'12 июля'!$M$3:$O$5)</f>
        <v>1</v>
      </c>
      <c r="E15" s="16">
        <f>SUMPRODUCT(('12 июля'!$M$1:$O$1=сводная!E$12)*('12 июля'!$M$2:$O$2=сводная!$B15)*'12 июля'!$M$3:$O$5)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6"/>
  <sheetViews>
    <sheetView zoomScaleNormal="100" workbookViewId="0">
      <selection activeCell="A3" sqref="A3"/>
    </sheetView>
  </sheetViews>
  <sheetFormatPr defaultRowHeight="15" x14ac:dyDescent="0.25"/>
  <cols>
    <col min="1" max="1" width="9.140625" style="9"/>
    <col min="4" max="4" width="16.7109375" customWidth="1"/>
    <col min="5" max="5" width="27.28515625" customWidth="1"/>
    <col min="6" max="7" width="0" hidden="1" customWidth="1"/>
    <col min="8" max="8" width="19.7109375" customWidth="1"/>
    <col min="9" max="9" width="19.85546875" customWidth="1"/>
    <col min="10" max="11" width="19.85546875" style="9" customWidth="1"/>
    <col min="12" max="12" width="5.42578125" customWidth="1"/>
    <col min="13" max="15" width="3.7109375" customWidth="1"/>
  </cols>
  <sheetData>
    <row r="1" spans="1:15" s="9" customFormat="1" ht="46.5" customHeight="1" x14ac:dyDescent="0.25">
      <c r="M1" s="2" t="s">
        <v>40</v>
      </c>
      <c r="N1" s="2" t="s">
        <v>40</v>
      </c>
      <c r="O1" s="2" t="s">
        <v>57</v>
      </c>
    </row>
    <row r="2" spans="1:15" ht="111" customHeight="1" x14ac:dyDescent="0.25">
      <c r="A2" s="9" t="s">
        <v>59</v>
      </c>
      <c r="B2" t="s">
        <v>60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s="9" t="s">
        <v>28</v>
      </c>
      <c r="K2" s="9" t="s">
        <v>29</v>
      </c>
      <c r="L2" t="s">
        <v>7</v>
      </c>
      <c r="M2" s="2" t="s">
        <v>54</v>
      </c>
      <c r="N2" s="2" t="s">
        <v>55</v>
      </c>
      <c r="O2" s="2" t="s">
        <v>56</v>
      </c>
    </row>
    <row r="3" spans="1:15" x14ac:dyDescent="0.25">
      <c r="A3" s="9">
        <f>VLOOKUP(B3,База!$B$2:$B$4,1,TRUE)</f>
        <v>111</v>
      </c>
      <c r="B3">
        <v>111</v>
      </c>
      <c r="C3" t="s">
        <v>39</v>
      </c>
      <c r="D3" t="s">
        <v>51</v>
      </c>
      <c r="E3" t="s">
        <v>19</v>
      </c>
      <c r="F3" t="s">
        <v>8</v>
      </c>
      <c r="G3" t="s">
        <v>9</v>
      </c>
      <c r="H3" s="10" t="s">
        <v>10</v>
      </c>
      <c r="I3" s="13" t="s">
        <v>48</v>
      </c>
      <c r="J3" s="9" t="str">
        <f>VLOOKUP(B3,База!$B$2:$I$4,6,TRUE)</f>
        <v>Россия</v>
      </c>
      <c r="K3" s="9" t="str">
        <f>VLOOKUP(B3,База!$B$2:$I$4,7,TRUE)</f>
        <v>Russian Federation</v>
      </c>
      <c r="L3">
        <v>2</v>
      </c>
      <c r="M3">
        <v>1</v>
      </c>
      <c r="N3">
        <v>1</v>
      </c>
    </row>
    <row r="4" spans="1:15" x14ac:dyDescent="0.25">
      <c r="A4" s="9">
        <f>VLOOKUP(B4,База!$B$2:$B$4,1,TRUE)</f>
        <v>121</v>
      </c>
      <c r="B4" s="1">
        <v>121</v>
      </c>
      <c r="C4" t="s">
        <v>45</v>
      </c>
      <c r="D4" t="s">
        <v>52</v>
      </c>
      <c r="E4" t="s">
        <v>15</v>
      </c>
      <c r="F4" t="s">
        <v>8</v>
      </c>
      <c r="G4" t="s">
        <v>9</v>
      </c>
      <c r="H4" t="s">
        <v>14</v>
      </c>
      <c r="I4" s="13" t="s">
        <v>49</v>
      </c>
      <c r="J4" s="9" t="str">
        <f>VLOOKUP(B4,База!$B$2:$I$4,6,TRUE)</f>
        <v>Индия</v>
      </c>
      <c r="K4" s="9" t="str">
        <f>VLOOKUP(B4,База!$B$2:$I$4,7,TRUE)</f>
        <v>india</v>
      </c>
      <c r="L4">
        <v>1</v>
      </c>
      <c r="M4">
        <v>1</v>
      </c>
    </row>
    <row r="5" spans="1:15" x14ac:dyDescent="0.25">
      <c r="A5" s="9">
        <f>VLOOKUP(B5,База!$B$2:$B$4,1,TRUE)</f>
        <v>131</v>
      </c>
      <c r="B5">
        <v>131</v>
      </c>
      <c r="C5" t="s">
        <v>46</v>
      </c>
      <c r="D5" t="s">
        <v>53</v>
      </c>
      <c r="E5" t="s">
        <v>13</v>
      </c>
      <c r="F5" t="s">
        <v>11</v>
      </c>
      <c r="G5" t="s">
        <v>9</v>
      </c>
      <c r="H5" s="11" t="s">
        <v>10</v>
      </c>
      <c r="I5" s="13" t="s">
        <v>50</v>
      </c>
      <c r="J5" s="9" t="str">
        <f>VLOOKUP(B5,База!$B$2:$I$4,6,TRUE)</f>
        <v>Китай</v>
      </c>
      <c r="K5" s="9" t="str">
        <f>VLOOKUP(B5,База!$B$2:$I$4,7,TRUE)</f>
        <v>China</v>
      </c>
      <c r="L5">
        <v>3</v>
      </c>
      <c r="M5">
        <v>1</v>
      </c>
      <c r="N5">
        <v>1</v>
      </c>
      <c r="O5">
        <v>1</v>
      </c>
    </row>
    <row r="1206" spans="12:12" x14ac:dyDescent="0.25">
      <c r="L1206">
        <v>4914</v>
      </c>
    </row>
  </sheetData>
  <hyperlinks>
    <hyperlink ref="I3" r:id="rId1"/>
    <hyperlink ref="I4" r:id="rId2"/>
    <hyperlink ref="I5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A5" sqref="A5"/>
    </sheetView>
  </sheetViews>
  <sheetFormatPr defaultRowHeight="15" x14ac:dyDescent="0.25"/>
  <cols>
    <col min="1" max="1" width="9.140625" style="9"/>
    <col min="5" max="5" width="16.5703125" customWidth="1"/>
    <col min="6" max="6" width="18.28515625" customWidth="1"/>
    <col min="9" max="9" width="23" customWidth="1"/>
  </cols>
  <sheetData>
    <row r="1" spans="1:9" x14ac:dyDescent="0.25">
      <c r="A1" s="9" t="s">
        <v>59</v>
      </c>
      <c r="B1" s="9" t="s">
        <v>60</v>
      </c>
      <c r="C1" s="9" t="s">
        <v>0</v>
      </c>
      <c r="D1" s="9" t="s">
        <v>1</v>
      </c>
      <c r="E1" s="9" t="s">
        <v>2</v>
      </c>
      <c r="F1" s="9" t="s">
        <v>27</v>
      </c>
      <c r="G1" s="9" t="s">
        <v>28</v>
      </c>
      <c r="H1" s="9" t="s">
        <v>29</v>
      </c>
      <c r="I1" s="9" t="s">
        <v>6</v>
      </c>
    </row>
    <row r="2" spans="1:9" x14ac:dyDescent="0.25">
      <c r="A2" s="9">
        <v>1111</v>
      </c>
      <c r="B2" s="9">
        <v>111</v>
      </c>
      <c r="C2" s="9" t="s">
        <v>39</v>
      </c>
      <c r="D2" s="9" t="s">
        <v>12</v>
      </c>
      <c r="E2" s="9" t="s">
        <v>18</v>
      </c>
      <c r="F2" s="9" t="s">
        <v>30</v>
      </c>
      <c r="G2" s="9" t="s">
        <v>31</v>
      </c>
      <c r="H2" s="9" t="s">
        <v>32</v>
      </c>
      <c r="I2" s="13" t="s">
        <v>48</v>
      </c>
    </row>
    <row r="3" spans="1:9" x14ac:dyDescent="0.25">
      <c r="A3" s="9">
        <v>2222</v>
      </c>
      <c r="B3" s="9">
        <v>121</v>
      </c>
      <c r="C3" s="9" t="s">
        <v>45</v>
      </c>
      <c r="D3" s="9" t="s">
        <v>33</v>
      </c>
      <c r="E3" s="9" t="s">
        <v>16</v>
      </c>
      <c r="F3" s="9" t="s">
        <v>34</v>
      </c>
      <c r="G3" s="9" t="s">
        <v>38</v>
      </c>
      <c r="H3" s="9" t="s">
        <v>47</v>
      </c>
      <c r="I3" s="13" t="s">
        <v>49</v>
      </c>
    </row>
    <row r="4" spans="1:9" x14ac:dyDescent="0.25">
      <c r="A4" s="9">
        <v>3333</v>
      </c>
      <c r="B4" s="9">
        <v>131</v>
      </c>
      <c r="C4" s="9" t="s">
        <v>46</v>
      </c>
      <c r="D4" s="9" t="s">
        <v>20</v>
      </c>
      <c r="E4" s="9" t="s">
        <v>17</v>
      </c>
      <c r="F4" s="9" t="s">
        <v>35</v>
      </c>
      <c r="G4" s="9" t="s">
        <v>36</v>
      </c>
      <c r="H4" s="9" t="s">
        <v>37</v>
      </c>
      <c r="I4" s="13" t="s">
        <v>50</v>
      </c>
    </row>
  </sheetData>
  <hyperlinks>
    <hyperlink ref="I2" r:id="rId1"/>
    <hyperlink ref="I3" r:id="rId2"/>
    <hyperlink ref="I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</vt:lpstr>
      <vt:lpstr>12 июля</vt:lpstr>
      <vt:lpstr>База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Апрельская</dc:creator>
  <cp:lastModifiedBy>Повстен Людмила</cp:lastModifiedBy>
  <dcterms:created xsi:type="dcterms:W3CDTF">2016-08-05T13:14:58Z</dcterms:created>
  <dcterms:modified xsi:type="dcterms:W3CDTF">2016-08-22T11:28:04Z</dcterms:modified>
</cp:coreProperties>
</file>