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240"/>
  </bookViews>
  <sheets>
    <sheet name="Лист1" sheetId="1" r:id="rId1"/>
  </sheets>
  <calcPr calcId="152511"/>
  <pivotCaches>
    <pivotCache cacheId="4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/>
  <c r="S6"/>
  <c r="T3"/>
  <c r="S3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"/>
</calcChain>
</file>

<file path=xl/sharedStrings.xml><?xml version="1.0" encoding="utf-8"?>
<sst xmlns="http://schemas.openxmlformats.org/spreadsheetml/2006/main" count="84" uniqueCount="34">
  <si>
    <t>Id</t>
  </si>
  <si>
    <t>Date</t>
  </si>
  <si>
    <t>Quantity</t>
  </si>
  <si>
    <t>03.01.2015</t>
  </si>
  <si>
    <t>Крепление-хомут с шурупом   1/2"(20-25)</t>
  </si>
  <si>
    <t>Обвод 25  Tebo  раструбн.</t>
  </si>
  <si>
    <t>Футорка        1/2-3/8 GF</t>
  </si>
  <si>
    <t>Муфта Вн.Рез..20х1/2</t>
  </si>
  <si>
    <t>Муфта Вн.Рез..20х3/4</t>
  </si>
  <si>
    <t>Смеситель для ванны Glauf QMТ 27/827</t>
  </si>
  <si>
    <t>Сгон никел. углов.   1/2</t>
  </si>
  <si>
    <t>Герметик-прокладка (мал.)</t>
  </si>
  <si>
    <t>Слив д/унитаза 230/570 Аni гибкий К828</t>
  </si>
  <si>
    <t>04.01.2015</t>
  </si>
  <si>
    <t>Муфта Вн.Рез.25х3/4"</t>
  </si>
  <si>
    <t>Опора  20</t>
  </si>
  <si>
    <t>Заглушка Метал. 1/2" г Alt Stream</t>
  </si>
  <si>
    <t>Муфта  сварная  20</t>
  </si>
  <si>
    <t>Уголок св. 90*  20</t>
  </si>
  <si>
    <t>Муфта Нр.Рез.20х1/2"</t>
  </si>
  <si>
    <t>Name</t>
  </si>
  <si>
    <t>N недели</t>
  </si>
  <si>
    <t>Сумма</t>
  </si>
  <si>
    <t>Макс Значение</t>
  </si>
  <si>
    <t>Месяц макс знач</t>
  </si>
  <si>
    <t>январь</t>
  </si>
  <si>
    <t>март</t>
  </si>
  <si>
    <t>Названия строк</t>
  </si>
  <si>
    <t>Общий итог</t>
  </si>
  <si>
    <t>Названия столбцов</t>
  </si>
  <si>
    <t>Сумма по полю Quantity</t>
  </si>
  <si>
    <t>Итог Сумма по полю Quantity</t>
  </si>
  <si>
    <t>Итог Максимум по полю Date</t>
  </si>
  <si>
    <t>Максимум по полю Date</t>
  </si>
</sst>
</file>

<file path=xl/styles.xml><?xml version="1.0" encoding="utf-8"?>
<styleSheet xmlns="http://schemas.openxmlformats.org/spreadsheetml/2006/main">
  <numFmts count="1">
    <numFmt numFmtId="165" formatCode="[$-419]mmmm;@"/>
  </numFmts>
  <fonts count="3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" fontId="0" fillId="0" borderId="0" xfId="0" applyNumberFormat="1" applyBorder="1" applyAlignment="1">
      <alignment horizontal="right"/>
    </xf>
    <xf numFmtId="0" fontId="0" fillId="3" borderId="1" xfId="0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1" fontId="0" fillId="4" borderId="0" xfId="0" applyNumberFormat="1" applyFill="1" applyBorder="1" applyAlignment="1">
      <alignment horizontal="right"/>
    </xf>
    <xf numFmtId="0" fontId="2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0" xfId="0" applyFill="1" applyBorder="1"/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2">
    <dxf>
      <numFmt numFmtId="165" formatCode="[$-419]mmmm;@"/>
    </dxf>
    <dxf>
      <numFmt numFmtId="165" formatCode="[$-419]mm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2605.476919444445" createdVersion="3" refreshedVersion="3" minRefreshableVersion="3" recordCount="21">
  <cacheSource type="worksheet">
    <worksheetSource ref="B1:E22" sheet="Лист1"/>
  </cacheSource>
  <cacheFields count="4">
    <cacheField name="Date" numFmtId="0">
      <sharedItems containsDate="1" containsMixedTypes="1" minDate="2015-01-22T00:00:00" maxDate="2015-03-13T00:00:00" count="9">
        <d v="2015-01-23T00:00:00"/>
        <s v="03.01.2015"/>
        <d v="2015-02-04T00:00:00"/>
        <d v="2015-01-22T00:00:00"/>
        <s v="04.01.2015"/>
        <d v="2015-03-04T00:00:00"/>
        <d v="2015-03-11T00:00:00"/>
        <d v="2015-03-12T00:00:00"/>
        <d v="2015-03-06T00:00:00"/>
      </sharedItems>
    </cacheField>
    <cacheField name="Name" numFmtId="0">
      <sharedItems count="15">
        <s v="Опора  20"/>
        <s v="Обвод 25  Tebo  раструбн."/>
        <s v="Футорка        1/2-3/8 GF"/>
        <s v="Муфта Вн.Рез..20х1/2"/>
        <s v="Муфта Вн.Рез..20х3/4"/>
        <s v="Смеситель для ванны Glauf QMТ 27/827"/>
        <s v="Сгон никел. углов.   1/2"/>
        <s v="Герметик-прокладка (мал.)"/>
        <s v="Слив д/унитаза 230/570 Аni гибкий К828"/>
        <s v="Муфта Вн.Рез.25х3/4&quot;"/>
        <s v="Заглушка Метал. 1/2&quot; г Alt Stream"/>
        <s v="Крепление-хомут с шурупом   1/2&quot;(20-25)"/>
        <s v="Муфта  сварная  20"/>
        <s v="Уголок св. 90*  20"/>
        <s v="Муфта Нр.Рез.20х1/2&quot;"/>
      </sharedItems>
    </cacheField>
    <cacheField name="Quantity" numFmtId="1">
      <sharedItems containsSemiMixedTypes="0" containsString="0" containsNumber="1" containsInteger="1" minValue="1" maxValue="44"/>
    </cacheField>
    <cacheField name="N недели" numFmtId="0">
      <sharedItems containsSemiMixedTypes="0" containsString="0" containsNumber="1" containsInteger="1" minValue="1" maxValue="11" count="6">
        <n v="4"/>
        <n v="1"/>
        <n v="6"/>
        <n v="2"/>
        <n v="10"/>
        <n v="1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n v="6"/>
    <x v="0"/>
  </r>
  <r>
    <x v="1"/>
    <x v="1"/>
    <n v="7"/>
    <x v="1"/>
  </r>
  <r>
    <x v="1"/>
    <x v="2"/>
    <n v="1"/>
    <x v="1"/>
  </r>
  <r>
    <x v="1"/>
    <x v="3"/>
    <n v="8"/>
    <x v="1"/>
  </r>
  <r>
    <x v="1"/>
    <x v="4"/>
    <n v="1"/>
    <x v="1"/>
  </r>
  <r>
    <x v="1"/>
    <x v="5"/>
    <n v="1"/>
    <x v="1"/>
  </r>
  <r>
    <x v="1"/>
    <x v="6"/>
    <n v="1"/>
    <x v="1"/>
  </r>
  <r>
    <x v="1"/>
    <x v="7"/>
    <n v="1"/>
    <x v="1"/>
  </r>
  <r>
    <x v="1"/>
    <x v="8"/>
    <n v="1"/>
    <x v="1"/>
  </r>
  <r>
    <x v="2"/>
    <x v="3"/>
    <n v="5"/>
    <x v="2"/>
  </r>
  <r>
    <x v="3"/>
    <x v="0"/>
    <n v="14"/>
    <x v="0"/>
  </r>
  <r>
    <x v="4"/>
    <x v="9"/>
    <n v="2"/>
    <x v="3"/>
  </r>
  <r>
    <x v="5"/>
    <x v="0"/>
    <n v="10"/>
    <x v="4"/>
  </r>
  <r>
    <x v="4"/>
    <x v="10"/>
    <n v="1"/>
    <x v="3"/>
  </r>
  <r>
    <x v="4"/>
    <x v="11"/>
    <n v="10"/>
    <x v="3"/>
  </r>
  <r>
    <x v="6"/>
    <x v="3"/>
    <n v="16"/>
    <x v="5"/>
  </r>
  <r>
    <x v="4"/>
    <x v="12"/>
    <n v="2"/>
    <x v="3"/>
  </r>
  <r>
    <x v="4"/>
    <x v="13"/>
    <n v="4"/>
    <x v="3"/>
  </r>
  <r>
    <x v="7"/>
    <x v="3"/>
    <n v="44"/>
    <x v="5"/>
  </r>
  <r>
    <x v="4"/>
    <x v="14"/>
    <n v="2"/>
    <x v="3"/>
  </r>
  <r>
    <x v="8"/>
    <x v="0"/>
    <n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dataPosition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H20:V38" firstHeaderRow="1" firstDataRow="3" firstDataCol="1"/>
  <pivotFields count="4">
    <pivotField dataField="1" showAll="0">
      <items count="10">
        <item x="1"/>
        <item x="4"/>
        <item x="3"/>
        <item x="0"/>
        <item x="2"/>
        <item x="5"/>
        <item x="8"/>
        <item x="6"/>
        <item x="7"/>
        <item t="default"/>
      </items>
    </pivotField>
    <pivotField axis="axisRow" showAll="0">
      <items count="16">
        <item x="7"/>
        <item x="10"/>
        <item x="11"/>
        <item x="12"/>
        <item x="3"/>
        <item x="4"/>
        <item x="9"/>
        <item x="14"/>
        <item x="1"/>
        <item x="0"/>
        <item x="6"/>
        <item x="8"/>
        <item x="5"/>
        <item x="13"/>
        <item x="2"/>
        <item t="default"/>
      </items>
    </pivotField>
    <pivotField dataField="1" numFmtId="1" showAll="0"/>
    <pivotField axis="axisCol" showAll="0">
      <items count="7">
        <item x="1"/>
        <item x="3"/>
        <item x="0"/>
        <item x="2"/>
        <item x="4"/>
        <item x="5"/>
        <item t="default"/>
      </items>
    </pivotField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-2"/>
    <field x="3"/>
  </colFields>
  <colItems count="14">
    <i>
      <x/>
      <x/>
    </i>
    <i r="1">
      <x v="1"/>
    </i>
    <i r="1">
      <x v="2"/>
    </i>
    <i r="1">
      <x v="3"/>
    </i>
    <i r="1">
      <x v="4"/>
    </i>
    <i r="1">
      <x v="5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t="grand">
      <x/>
    </i>
    <i t="grand" i="1">
      <x/>
    </i>
  </colItems>
  <dataFields count="2">
    <dataField name="Сумма по полю Quantity" fld="2" baseField="0" baseItem="0"/>
    <dataField name="Максимум по полю Date" fld="0" subtotal="max" baseField="0" baseItem="0"/>
  </dataFields>
  <formats count="1">
    <format dxfId="0">
      <pivotArea field="1" grandCol="1" collapsedLevelsAreSubtotals="1" axis="axisRow" fieldPosition="0">
        <references count="2">
          <reference field="4294967294" count="1" selected="0">
            <x v="1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8"/>
  <sheetViews>
    <sheetView tabSelected="1" topLeftCell="G16" workbookViewId="0">
      <selection activeCell="V18" sqref="V18"/>
    </sheetView>
  </sheetViews>
  <sheetFormatPr defaultRowHeight="15"/>
  <cols>
    <col min="2" max="2" width="10.7109375" customWidth="1"/>
    <col min="3" max="3" width="42" customWidth="1"/>
    <col min="4" max="4" width="9.85546875" customWidth="1"/>
    <col min="5" max="5" width="10.140625" customWidth="1"/>
    <col min="6" max="6" width="42" customWidth="1"/>
    <col min="8" max="8" width="39.7109375" bestFit="1" customWidth="1"/>
    <col min="9" max="9" width="24" customWidth="1"/>
    <col min="10" max="11" width="3" customWidth="1"/>
    <col min="12" max="12" width="2" customWidth="1"/>
    <col min="13" max="14" width="3" customWidth="1"/>
    <col min="15" max="15" width="24.140625" hidden="1" customWidth="1"/>
    <col min="16" max="16" width="2" hidden="1" customWidth="1"/>
    <col min="17" max="20" width="6" hidden="1" customWidth="1"/>
    <col min="21" max="21" width="28.7109375" bestFit="1" customWidth="1"/>
    <col min="22" max="22" width="28.85546875" customWidth="1"/>
  </cols>
  <sheetData>
    <row r="1" spans="1:21">
      <c r="A1" s="1" t="s">
        <v>0</v>
      </c>
      <c r="B1" s="2" t="s">
        <v>1</v>
      </c>
      <c r="C1" s="2" t="s">
        <v>20</v>
      </c>
      <c r="D1" s="2" t="s">
        <v>2</v>
      </c>
      <c r="E1" s="2" t="s">
        <v>21</v>
      </c>
      <c r="F1" s="11"/>
      <c r="G1" s="15" t="s">
        <v>21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1" ht="21.95" customHeight="1">
      <c r="A2" s="3">
        <v>12</v>
      </c>
      <c r="B2" s="14">
        <v>42027</v>
      </c>
      <c r="C2" s="9" t="s">
        <v>15</v>
      </c>
      <c r="D2" s="10">
        <v>6</v>
      </c>
      <c r="E2">
        <f>WEEKNUM(B2)</f>
        <v>4</v>
      </c>
      <c r="F2" s="2" t="s">
        <v>20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 t="s">
        <v>22</v>
      </c>
      <c r="T2" t="s">
        <v>23</v>
      </c>
      <c r="U2" t="s">
        <v>24</v>
      </c>
    </row>
    <row r="3" spans="1:21" ht="21.95" customHeight="1">
      <c r="A3" s="3">
        <v>2</v>
      </c>
      <c r="B3" s="4" t="s">
        <v>3</v>
      </c>
      <c r="C3" s="5" t="s">
        <v>5</v>
      </c>
      <c r="D3" s="6">
        <v>7</v>
      </c>
      <c r="E3">
        <f t="shared" ref="E3:E22" si="0">WEEKNUM(B3)</f>
        <v>1</v>
      </c>
      <c r="F3" s="9" t="s">
        <v>15</v>
      </c>
      <c r="J3">
        <v>20</v>
      </c>
      <c r="P3">
        <v>11</v>
      </c>
      <c r="S3">
        <f>SUM(G3:R3)</f>
        <v>31</v>
      </c>
      <c r="T3">
        <f>MAX(G3:R3)</f>
        <v>20</v>
      </c>
      <c r="U3" t="s">
        <v>25</v>
      </c>
    </row>
    <row r="4" spans="1:21" ht="21.95" customHeight="1">
      <c r="A4" s="3">
        <v>3</v>
      </c>
      <c r="B4" s="4" t="s">
        <v>3</v>
      </c>
      <c r="C4" s="5" t="s">
        <v>6</v>
      </c>
      <c r="D4" s="6">
        <v>1</v>
      </c>
      <c r="E4">
        <f t="shared" si="0"/>
        <v>1</v>
      </c>
      <c r="F4" s="5" t="s">
        <v>5</v>
      </c>
    </row>
    <row r="5" spans="1:21" ht="21.95" customHeight="1">
      <c r="A5" s="3">
        <v>4</v>
      </c>
      <c r="B5" s="4" t="s">
        <v>3</v>
      </c>
      <c r="C5" s="7" t="s">
        <v>7</v>
      </c>
      <c r="D5" s="8">
        <v>8</v>
      </c>
      <c r="E5">
        <f t="shared" si="0"/>
        <v>1</v>
      </c>
      <c r="F5" s="5" t="s">
        <v>6</v>
      </c>
    </row>
    <row r="6" spans="1:21" ht="21.95" customHeight="1">
      <c r="A6" s="3">
        <v>5</v>
      </c>
      <c r="B6" s="4" t="s">
        <v>3</v>
      </c>
      <c r="C6" s="5" t="s">
        <v>8</v>
      </c>
      <c r="D6" s="6">
        <v>1</v>
      </c>
      <c r="E6">
        <f t="shared" si="0"/>
        <v>1</v>
      </c>
      <c r="F6" s="7" t="s">
        <v>7</v>
      </c>
      <c r="G6">
        <v>8</v>
      </c>
      <c r="L6">
        <v>5</v>
      </c>
      <c r="Q6">
        <v>60</v>
      </c>
      <c r="S6">
        <f>SUM(G6:Q6)</f>
        <v>73</v>
      </c>
      <c r="T6">
        <f>MAX(G6:R6)</f>
        <v>60</v>
      </c>
      <c r="U6" t="s">
        <v>26</v>
      </c>
    </row>
    <row r="7" spans="1:21" ht="21.95" customHeight="1">
      <c r="A7" s="3">
        <v>6</v>
      </c>
      <c r="B7" s="4" t="s">
        <v>3</v>
      </c>
      <c r="C7" s="5" t="s">
        <v>9</v>
      </c>
      <c r="D7" s="6">
        <v>1</v>
      </c>
      <c r="E7">
        <f t="shared" si="0"/>
        <v>1</v>
      </c>
      <c r="F7" s="5" t="s">
        <v>8</v>
      </c>
    </row>
    <row r="8" spans="1:21" ht="21.95" customHeight="1">
      <c r="A8" s="3">
        <v>7</v>
      </c>
      <c r="B8" s="4" t="s">
        <v>3</v>
      </c>
      <c r="C8" s="5" t="s">
        <v>10</v>
      </c>
      <c r="D8" s="6">
        <v>1</v>
      </c>
      <c r="E8">
        <f t="shared" si="0"/>
        <v>1</v>
      </c>
      <c r="F8" s="5" t="s">
        <v>9</v>
      </c>
    </row>
    <row r="9" spans="1:21" ht="21.95" customHeight="1">
      <c r="A9" s="3">
        <v>8</v>
      </c>
      <c r="B9" s="4" t="s">
        <v>3</v>
      </c>
      <c r="C9" s="5" t="s">
        <v>11</v>
      </c>
      <c r="D9" s="6">
        <v>1</v>
      </c>
      <c r="E9">
        <f t="shared" si="0"/>
        <v>1</v>
      </c>
      <c r="F9" s="5" t="s">
        <v>10</v>
      </c>
    </row>
    <row r="10" spans="1:21" ht="21.95" customHeight="1">
      <c r="A10" s="3">
        <v>9</v>
      </c>
      <c r="B10" s="4" t="s">
        <v>3</v>
      </c>
      <c r="C10" s="5" t="s">
        <v>12</v>
      </c>
      <c r="D10" s="6">
        <v>1</v>
      </c>
      <c r="E10">
        <f t="shared" si="0"/>
        <v>1</v>
      </c>
      <c r="F10" s="5" t="s">
        <v>11</v>
      </c>
    </row>
    <row r="11" spans="1:21" ht="21.95" customHeight="1">
      <c r="A11" s="3">
        <v>4</v>
      </c>
      <c r="B11" s="14">
        <v>42039</v>
      </c>
      <c r="C11" s="7" t="s">
        <v>7</v>
      </c>
      <c r="D11" s="8">
        <v>5</v>
      </c>
      <c r="E11">
        <f t="shared" si="0"/>
        <v>6</v>
      </c>
      <c r="F11" s="5" t="s">
        <v>12</v>
      </c>
    </row>
    <row r="12" spans="1:21" ht="21.95" customHeight="1">
      <c r="A12" s="3">
        <v>12</v>
      </c>
      <c r="B12" s="14">
        <v>42026</v>
      </c>
      <c r="C12" s="9" t="s">
        <v>15</v>
      </c>
      <c r="D12" s="10">
        <v>14</v>
      </c>
      <c r="E12">
        <f t="shared" si="0"/>
        <v>4</v>
      </c>
      <c r="F12" s="5" t="s">
        <v>14</v>
      </c>
    </row>
    <row r="13" spans="1:21" ht="21.95" customHeight="1">
      <c r="A13" s="3">
        <v>11</v>
      </c>
      <c r="B13" s="4" t="s">
        <v>13</v>
      </c>
      <c r="C13" s="5" t="s">
        <v>14</v>
      </c>
      <c r="D13" s="6">
        <v>2</v>
      </c>
      <c r="E13">
        <f t="shared" si="0"/>
        <v>2</v>
      </c>
      <c r="F13" s="5" t="s">
        <v>16</v>
      </c>
    </row>
    <row r="14" spans="1:21" ht="21.95" customHeight="1">
      <c r="A14" s="3">
        <v>12</v>
      </c>
      <c r="B14" s="14">
        <v>42067</v>
      </c>
      <c r="C14" s="9" t="s">
        <v>15</v>
      </c>
      <c r="D14" s="10">
        <v>10</v>
      </c>
      <c r="E14">
        <f t="shared" si="0"/>
        <v>10</v>
      </c>
      <c r="F14" s="5" t="s">
        <v>4</v>
      </c>
    </row>
    <row r="15" spans="1:21" ht="21.95" customHeight="1">
      <c r="A15" s="3">
        <v>13</v>
      </c>
      <c r="B15" s="4" t="s">
        <v>13</v>
      </c>
      <c r="C15" s="5" t="s">
        <v>16</v>
      </c>
      <c r="D15" s="6">
        <v>1</v>
      </c>
      <c r="E15">
        <f t="shared" si="0"/>
        <v>2</v>
      </c>
      <c r="F15" s="5" t="s">
        <v>17</v>
      </c>
    </row>
    <row r="16" spans="1:21" ht="21.95" customHeight="1">
      <c r="A16" s="3">
        <v>1</v>
      </c>
      <c r="B16" s="4" t="s">
        <v>13</v>
      </c>
      <c r="C16" s="5" t="s">
        <v>4</v>
      </c>
      <c r="D16" s="6">
        <v>10</v>
      </c>
      <c r="E16">
        <f t="shared" si="0"/>
        <v>2</v>
      </c>
      <c r="F16" s="5" t="s">
        <v>18</v>
      </c>
    </row>
    <row r="17" spans="1:22" ht="21.95" customHeight="1">
      <c r="A17" s="3">
        <v>4</v>
      </c>
      <c r="B17" s="14">
        <v>42074</v>
      </c>
      <c r="C17" s="7" t="s">
        <v>7</v>
      </c>
      <c r="D17" s="8">
        <v>16</v>
      </c>
      <c r="E17">
        <f t="shared" si="0"/>
        <v>11</v>
      </c>
      <c r="F17" s="5" t="s">
        <v>19</v>
      </c>
    </row>
    <row r="18" spans="1:22" ht="21.95" customHeight="1">
      <c r="A18" s="3">
        <v>15</v>
      </c>
      <c r="B18" s="4" t="s">
        <v>13</v>
      </c>
      <c r="C18" s="5" t="s">
        <v>17</v>
      </c>
      <c r="D18" s="6">
        <v>2</v>
      </c>
      <c r="E18">
        <f t="shared" si="0"/>
        <v>2</v>
      </c>
    </row>
    <row r="19" spans="1:22" ht="21.95" customHeight="1">
      <c r="A19" s="3">
        <v>17</v>
      </c>
      <c r="B19" s="4" t="s">
        <v>13</v>
      </c>
      <c r="C19" s="5" t="s">
        <v>18</v>
      </c>
      <c r="D19" s="6">
        <v>4</v>
      </c>
      <c r="E19">
        <f t="shared" si="0"/>
        <v>2</v>
      </c>
      <c r="F19" s="11"/>
    </row>
    <row r="20" spans="1:22" ht="21.95" customHeight="1">
      <c r="A20" s="3">
        <v>4</v>
      </c>
      <c r="B20" s="14">
        <v>42075</v>
      </c>
      <c r="C20" s="7" t="s">
        <v>7</v>
      </c>
      <c r="D20" s="8">
        <v>44</v>
      </c>
      <c r="E20">
        <f t="shared" si="0"/>
        <v>11</v>
      </c>
      <c r="F20" s="12"/>
      <c r="I20" s="16" t="s">
        <v>29</v>
      </c>
    </row>
    <row r="21" spans="1:22" ht="21.95" customHeight="1">
      <c r="A21" s="3">
        <v>19</v>
      </c>
      <c r="B21" s="4" t="s">
        <v>13</v>
      </c>
      <c r="C21" s="5" t="s">
        <v>19</v>
      </c>
      <c r="D21" s="6">
        <v>2</v>
      </c>
      <c r="E21">
        <f t="shared" si="0"/>
        <v>2</v>
      </c>
      <c r="F21" s="12"/>
      <c r="I21" t="s">
        <v>30</v>
      </c>
      <c r="O21" t="s">
        <v>33</v>
      </c>
      <c r="U21" t="s">
        <v>31</v>
      </c>
      <c r="V21" t="s">
        <v>32</v>
      </c>
    </row>
    <row r="22" spans="1:22" ht="21.95" customHeight="1">
      <c r="A22" s="3">
        <v>12</v>
      </c>
      <c r="B22" s="14">
        <v>42069</v>
      </c>
      <c r="C22" s="9" t="s">
        <v>15</v>
      </c>
      <c r="D22" s="10">
        <v>1</v>
      </c>
      <c r="E22">
        <f t="shared" si="0"/>
        <v>10</v>
      </c>
      <c r="F22" s="12"/>
      <c r="H22" s="16" t="s">
        <v>27</v>
      </c>
      <c r="I22">
        <v>1</v>
      </c>
      <c r="J22">
        <v>2</v>
      </c>
      <c r="K22">
        <v>4</v>
      </c>
      <c r="L22">
        <v>6</v>
      </c>
      <c r="M22">
        <v>10</v>
      </c>
      <c r="N22">
        <v>11</v>
      </c>
      <c r="O22">
        <v>1</v>
      </c>
      <c r="P22">
        <v>2</v>
      </c>
      <c r="Q22">
        <v>4</v>
      </c>
      <c r="R22">
        <v>6</v>
      </c>
      <c r="S22">
        <v>10</v>
      </c>
      <c r="T22">
        <v>11</v>
      </c>
    </row>
    <row r="23" spans="1:22">
      <c r="F23" s="12"/>
      <c r="H23" s="17" t="s">
        <v>11</v>
      </c>
      <c r="I23" s="18">
        <v>1</v>
      </c>
      <c r="J23" s="18"/>
      <c r="K23" s="18"/>
      <c r="L23" s="18"/>
      <c r="M23" s="18"/>
      <c r="N23" s="18"/>
      <c r="O23" s="18">
        <v>0</v>
      </c>
      <c r="P23" s="18"/>
      <c r="Q23" s="18"/>
      <c r="R23" s="18"/>
      <c r="S23" s="18"/>
      <c r="T23" s="18"/>
      <c r="U23" s="18">
        <v>1</v>
      </c>
      <c r="V23" s="19">
        <v>0</v>
      </c>
    </row>
    <row r="24" spans="1:22">
      <c r="F24" s="12"/>
      <c r="H24" s="17" t="s">
        <v>16</v>
      </c>
      <c r="I24" s="18"/>
      <c r="J24" s="18">
        <v>1</v>
      </c>
      <c r="K24" s="18"/>
      <c r="L24" s="18"/>
      <c r="M24" s="18"/>
      <c r="N24" s="18"/>
      <c r="O24" s="18"/>
      <c r="P24" s="18">
        <v>0</v>
      </c>
      <c r="Q24" s="18"/>
      <c r="R24" s="18"/>
      <c r="S24" s="18"/>
      <c r="T24" s="18"/>
      <c r="U24" s="18">
        <v>1</v>
      </c>
      <c r="V24" s="19">
        <v>0</v>
      </c>
    </row>
    <row r="25" spans="1:22">
      <c r="F25" s="12"/>
      <c r="H25" s="17" t="s">
        <v>4</v>
      </c>
      <c r="I25" s="18"/>
      <c r="J25" s="18">
        <v>10</v>
      </c>
      <c r="K25" s="18"/>
      <c r="L25" s="18"/>
      <c r="M25" s="18"/>
      <c r="N25" s="18"/>
      <c r="O25" s="18"/>
      <c r="P25" s="18">
        <v>0</v>
      </c>
      <c r="Q25" s="18"/>
      <c r="R25" s="18"/>
      <c r="S25" s="18"/>
      <c r="T25" s="18"/>
      <c r="U25" s="18">
        <v>10</v>
      </c>
      <c r="V25" s="19">
        <v>0</v>
      </c>
    </row>
    <row r="26" spans="1:22">
      <c r="F26" s="12"/>
      <c r="H26" s="17" t="s">
        <v>17</v>
      </c>
      <c r="I26" s="18"/>
      <c r="J26" s="18">
        <v>2</v>
      </c>
      <c r="K26" s="18"/>
      <c r="L26" s="18"/>
      <c r="M26" s="18"/>
      <c r="N26" s="18"/>
      <c r="O26" s="18"/>
      <c r="P26" s="18">
        <v>0</v>
      </c>
      <c r="Q26" s="18"/>
      <c r="R26" s="18"/>
      <c r="S26" s="18"/>
      <c r="T26" s="18"/>
      <c r="U26" s="18">
        <v>2</v>
      </c>
      <c r="V26" s="19">
        <v>0</v>
      </c>
    </row>
    <row r="27" spans="1:22">
      <c r="F27" s="12"/>
      <c r="H27" s="17" t="s">
        <v>7</v>
      </c>
      <c r="I27" s="18">
        <v>8</v>
      </c>
      <c r="J27" s="18"/>
      <c r="K27" s="18"/>
      <c r="L27" s="18">
        <v>5</v>
      </c>
      <c r="M27" s="18"/>
      <c r="N27" s="18">
        <v>60</v>
      </c>
      <c r="O27" s="18">
        <v>0</v>
      </c>
      <c r="P27" s="18"/>
      <c r="Q27" s="18"/>
      <c r="R27" s="18">
        <v>42039</v>
      </c>
      <c r="S27" s="18"/>
      <c r="T27" s="18">
        <v>42075</v>
      </c>
      <c r="U27" s="18">
        <v>73</v>
      </c>
      <c r="V27" s="19">
        <v>42075</v>
      </c>
    </row>
    <row r="28" spans="1:22">
      <c r="F28" s="12"/>
      <c r="H28" s="17" t="s">
        <v>8</v>
      </c>
      <c r="I28" s="18">
        <v>1</v>
      </c>
      <c r="J28" s="18"/>
      <c r="K28" s="18"/>
      <c r="L28" s="18"/>
      <c r="M28" s="18"/>
      <c r="N28" s="18"/>
      <c r="O28" s="18">
        <v>0</v>
      </c>
      <c r="P28" s="18"/>
      <c r="Q28" s="18"/>
      <c r="R28" s="18"/>
      <c r="S28" s="18"/>
      <c r="T28" s="18"/>
      <c r="U28" s="18">
        <v>1</v>
      </c>
      <c r="V28" s="19">
        <v>0</v>
      </c>
    </row>
    <row r="29" spans="1:22">
      <c r="F29" s="12"/>
      <c r="H29" s="17" t="s">
        <v>14</v>
      </c>
      <c r="I29" s="18"/>
      <c r="J29" s="18">
        <v>2</v>
      </c>
      <c r="K29" s="18"/>
      <c r="L29" s="18"/>
      <c r="M29" s="18"/>
      <c r="N29" s="18"/>
      <c r="O29" s="18"/>
      <c r="P29" s="18">
        <v>0</v>
      </c>
      <c r="Q29" s="18"/>
      <c r="R29" s="18"/>
      <c r="S29" s="18"/>
      <c r="T29" s="18"/>
      <c r="U29" s="18">
        <v>2</v>
      </c>
      <c r="V29" s="19">
        <v>0</v>
      </c>
    </row>
    <row r="30" spans="1:22">
      <c r="F30" s="12"/>
      <c r="H30" s="17" t="s">
        <v>19</v>
      </c>
      <c r="I30" s="18"/>
      <c r="J30" s="18">
        <v>2</v>
      </c>
      <c r="K30" s="18"/>
      <c r="L30" s="18"/>
      <c r="M30" s="18"/>
      <c r="N30" s="18"/>
      <c r="O30" s="18"/>
      <c r="P30" s="18">
        <v>0</v>
      </c>
      <c r="Q30" s="18"/>
      <c r="R30" s="18"/>
      <c r="S30" s="18"/>
      <c r="T30" s="18"/>
      <c r="U30" s="18">
        <v>2</v>
      </c>
      <c r="V30" s="19">
        <v>0</v>
      </c>
    </row>
    <row r="31" spans="1:22">
      <c r="F31" s="12"/>
      <c r="H31" s="17" t="s">
        <v>5</v>
      </c>
      <c r="I31" s="18">
        <v>7</v>
      </c>
      <c r="J31" s="18"/>
      <c r="K31" s="18"/>
      <c r="L31" s="18"/>
      <c r="M31" s="18"/>
      <c r="N31" s="18"/>
      <c r="O31" s="18">
        <v>0</v>
      </c>
      <c r="P31" s="18"/>
      <c r="Q31" s="18"/>
      <c r="R31" s="18"/>
      <c r="S31" s="18"/>
      <c r="T31" s="18"/>
      <c r="U31" s="18">
        <v>7</v>
      </c>
      <c r="V31" s="19">
        <v>0</v>
      </c>
    </row>
    <row r="32" spans="1:22">
      <c r="F32" s="12"/>
      <c r="H32" s="17" t="s">
        <v>15</v>
      </c>
      <c r="I32" s="18"/>
      <c r="J32" s="18"/>
      <c r="K32" s="18">
        <v>20</v>
      </c>
      <c r="L32" s="18"/>
      <c r="M32" s="18">
        <v>11</v>
      </c>
      <c r="N32" s="18"/>
      <c r="O32" s="18"/>
      <c r="P32" s="18"/>
      <c r="Q32" s="18">
        <v>42027</v>
      </c>
      <c r="R32" s="18"/>
      <c r="S32" s="18">
        <v>42069</v>
      </c>
      <c r="T32" s="18"/>
      <c r="U32" s="18">
        <v>31</v>
      </c>
      <c r="V32" s="19">
        <v>42069</v>
      </c>
    </row>
    <row r="33" spans="6:22">
      <c r="F33" s="12"/>
      <c r="H33" s="17" t="s">
        <v>10</v>
      </c>
      <c r="I33" s="18">
        <v>1</v>
      </c>
      <c r="J33" s="18"/>
      <c r="K33" s="18"/>
      <c r="L33" s="18"/>
      <c r="M33" s="18"/>
      <c r="N33" s="18"/>
      <c r="O33" s="18">
        <v>0</v>
      </c>
      <c r="P33" s="18"/>
      <c r="Q33" s="18"/>
      <c r="R33" s="18"/>
      <c r="S33" s="18"/>
      <c r="T33" s="18"/>
      <c r="U33" s="18">
        <v>1</v>
      </c>
      <c r="V33" s="19">
        <v>0</v>
      </c>
    </row>
    <row r="34" spans="6:22">
      <c r="F34" s="12"/>
      <c r="H34" s="17" t="s">
        <v>12</v>
      </c>
      <c r="I34" s="18">
        <v>1</v>
      </c>
      <c r="J34" s="18"/>
      <c r="K34" s="18"/>
      <c r="L34" s="18"/>
      <c r="M34" s="18"/>
      <c r="N34" s="18"/>
      <c r="O34" s="18">
        <v>0</v>
      </c>
      <c r="P34" s="18"/>
      <c r="Q34" s="18"/>
      <c r="R34" s="18"/>
      <c r="S34" s="18"/>
      <c r="T34" s="18"/>
      <c r="U34" s="18">
        <v>1</v>
      </c>
      <c r="V34" s="19">
        <v>0</v>
      </c>
    </row>
    <row r="35" spans="6:22">
      <c r="F35" s="13"/>
      <c r="H35" s="17" t="s">
        <v>9</v>
      </c>
      <c r="I35" s="18">
        <v>1</v>
      </c>
      <c r="J35" s="18"/>
      <c r="K35" s="18"/>
      <c r="L35" s="18"/>
      <c r="M35" s="18"/>
      <c r="N35" s="18"/>
      <c r="O35" s="18">
        <v>0</v>
      </c>
      <c r="P35" s="18"/>
      <c r="Q35" s="18"/>
      <c r="R35" s="18"/>
      <c r="S35" s="18"/>
      <c r="T35" s="18"/>
      <c r="U35" s="18">
        <v>1</v>
      </c>
      <c r="V35" s="19">
        <v>0</v>
      </c>
    </row>
    <row r="36" spans="6:22">
      <c r="F36" s="13"/>
      <c r="H36" s="17" t="s">
        <v>18</v>
      </c>
      <c r="I36" s="18"/>
      <c r="J36" s="18">
        <v>4</v>
      </c>
      <c r="K36" s="18"/>
      <c r="L36" s="18"/>
      <c r="M36" s="18"/>
      <c r="N36" s="18"/>
      <c r="O36" s="18"/>
      <c r="P36" s="18">
        <v>0</v>
      </c>
      <c r="Q36" s="18"/>
      <c r="R36" s="18"/>
      <c r="S36" s="18"/>
      <c r="T36" s="18"/>
      <c r="U36" s="18">
        <v>4</v>
      </c>
      <c r="V36" s="19">
        <v>0</v>
      </c>
    </row>
    <row r="37" spans="6:22">
      <c r="H37" s="17" t="s">
        <v>6</v>
      </c>
      <c r="I37" s="18">
        <v>1</v>
      </c>
      <c r="J37" s="18"/>
      <c r="K37" s="18"/>
      <c r="L37" s="18"/>
      <c r="M37" s="18"/>
      <c r="N37" s="18"/>
      <c r="O37" s="18">
        <v>0</v>
      </c>
      <c r="P37" s="18"/>
      <c r="Q37" s="18"/>
      <c r="R37" s="18"/>
      <c r="S37" s="18"/>
      <c r="T37" s="18"/>
      <c r="U37" s="18">
        <v>1</v>
      </c>
      <c r="V37" s="19">
        <v>0</v>
      </c>
    </row>
    <row r="38" spans="6:22">
      <c r="H38" s="17" t="s">
        <v>28</v>
      </c>
      <c r="I38" s="18">
        <v>21</v>
      </c>
      <c r="J38" s="18">
        <v>21</v>
      </c>
      <c r="K38" s="18">
        <v>20</v>
      </c>
      <c r="L38" s="18">
        <v>5</v>
      </c>
      <c r="M38" s="18">
        <v>11</v>
      </c>
      <c r="N38" s="18">
        <v>60</v>
      </c>
      <c r="O38" s="18">
        <v>0</v>
      </c>
      <c r="P38" s="18">
        <v>0</v>
      </c>
      <c r="Q38" s="18">
        <v>42027</v>
      </c>
      <c r="R38" s="18">
        <v>42039</v>
      </c>
      <c r="S38" s="18">
        <v>42069</v>
      </c>
      <c r="T38" s="18">
        <v>42075</v>
      </c>
      <c r="U38" s="18">
        <v>138</v>
      </c>
      <c r="V38" s="18">
        <v>42075</v>
      </c>
    </row>
  </sheetData>
  <mergeCells count="1">
    <mergeCell ref="G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Client</cp:lastModifiedBy>
  <dcterms:created xsi:type="dcterms:W3CDTF">2016-08-23T07:58:24Z</dcterms:created>
  <dcterms:modified xsi:type="dcterms:W3CDTF">2016-08-23T08:33:46Z</dcterms:modified>
</cp:coreProperties>
</file>