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G4" i="1"/>
  <c r="H4" i="1"/>
  <c r="I4" i="1"/>
  <c r="J4" i="1"/>
  <c r="K4" i="1"/>
  <c r="L4" i="1"/>
  <c r="M4" i="1"/>
  <c r="N4" i="1"/>
  <c r="O4" i="1"/>
  <c r="P4" i="1"/>
  <c r="Q4" i="1"/>
  <c r="R4" i="1"/>
  <c r="G5" i="1"/>
  <c r="H5" i="1"/>
  <c r="I5" i="1"/>
  <c r="J5" i="1"/>
  <c r="K5" i="1"/>
  <c r="L5" i="1"/>
  <c r="M5" i="1"/>
  <c r="N5" i="1"/>
  <c r="O5" i="1"/>
  <c r="P5" i="1"/>
  <c r="Q5" i="1"/>
  <c r="R5" i="1"/>
  <c r="G6" i="1"/>
  <c r="H6" i="1"/>
  <c r="I6" i="1"/>
  <c r="J6" i="1"/>
  <c r="K6" i="1"/>
  <c r="L6" i="1"/>
  <c r="M6" i="1"/>
  <c r="N6" i="1"/>
  <c r="O6" i="1"/>
  <c r="P6" i="1"/>
  <c r="Q6" i="1"/>
  <c r="R6" i="1"/>
  <c r="G7" i="1"/>
  <c r="H7" i="1"/>
  <c r="I7" i="1"/>
  <c r="J7" i="1"/>
  <c r="K7" i="1"/>
  <c r="L7" i="1"/>
  <c r="M7" i="1"/>
  <c r="N7" i="1"/>
  <c r="O7" i="1"/>
  <c r="P7" i="1"/>
  <c r="Q7" i="1"/>
  <c r="R7" i="1"/>
  <c r="G8" i="1"/>
  <c r="H8" i="1"/>
  <c r="I8" i="1"/>
  <c r="J8" i="1"/>
  <c r="K8" i="1"/>
  <c r="L8" i="1"/>
  <c r="M8" i="1"/>
  <c r="N8" i="1"/>
  <c r="O8" i="1"/>
  <c r="P8" i="1"/>
  <c r="Q8" i="1"/>
  <c r="R8" i="1"/>
  <c r="G9" i="1"/>
  <c r="H9" i="1"/>
  <c r="I9" i="1"/>
  <c r="J9" i="1"/>
  <c r="K9" i="1"/>
  <c r="L9" i="1"/>
  <c r="M9" i="1"/>
  <c r="N9" i="1"/>
  <c r="O9" i="1"/>
  <c r="P9" i="1"/>
  <c r="Q9" i="1"/>
  <c r="R9" i="1"/>
  <c r="G10" i="1"/>
  <c r="H10" i="1"/>
  <c r="I10" i="1"/>
  <c r="J10" i="1"/>
  <c r="K10" i="1"/>
  <c r="L10" i="1"/>
  <c r="M10" i="1"/>
  <c r="N10" i="1"/>
  <c r="O10" i="1"/>
  <c r="P10" i="1"/>
  <c r="Q10" i="1"/>
  <c r="R10" i="1"/>
  <c r="G11" i="1"/>
  <c r="H11" i="1"/>
  <c r="I11" i="1"/>
  <c r="J11" i="1"/>
  <c r="K11" i="1"/>
  <c r="L11" i="1"/>
  <c r="M11" i="1"/>
  <c r="N11" i="1"/>
  <c r="O11" i="1"/>
  <c r="P11" i="1"/>
  <c r="Q11" i="1"/>
  <c r="R11" i="1"/>
  <c r="G12" i="1"/>
  <c r="H12" i="1"/>
  <c r="I12" i="1"/>
  <c r="J12" i="1"/>
  <c r="K12" i="1"/>
  <c r="L12" i="1"/>
  <c r="M12" i="1"/>
  <c r="N12" i="1"/>
  <c r="O12" i="1"/>
  <c r="P12" i="1"/>
  <c r="Q12" i="1"/>
  <c r="R12" i="1"/>
  <c r="G13" i="1"/>
  <c r="H13" i="1"/>
  <c r="I13" i="1"/>
  <c r="J13" i="1"/>
  <c r="K13" i="1"/>
  <c r="L13" i="1"/>
  <c r="M13" i="1"/>
  <c r="N13" i="1"/>
  <c r="O13" i="1"/>
  <c r="P13" i="1"/>
  <c r="Q13" i="1"/>
  <c r="R13" i="1"/>
  <c r="G14" i="1"/>
  <c r="H14" i="1"/>
  <c r="I14" i="1"/>
  <c r="J14" i="1"/>
  <c r="K14" i="1"/>
  <c r="L14" i="1"/>
  <c r="M14" i="1"/>
  <c r="N14" i="1"/>
  <c r="O14" i="1"/>
  <c r="P14" i="1"/>
  <c r="Q14" i="1"/>
  <c r="R14" i="1"/>
  <c r="G15" i="1"/>
  <c r="H15" i="1"/>
  <c r="I15" i="1"/>
  <c r="J15" i="1"/>
  <c r="K15" i="1"/>
  <c r="L15" i="1"/>
  <c r="M15" i="1"/>
  <c r="N15" i="1"/>
  <c r="O15" i="1"/>
  <c r="P15" i="1"/>
  <c r="Q15" i="1"/>
  <c r="R15" i="1"/>
  <c r="G16" i="1"/>
  <c r="H16" i="1"/>
  <c r="I16" i="1"/>
  <c r="J16" i="1"/>
  <c r="K16" i="1"/>
  <c r="L16" i="1"/>
  <c r="M16" i="1"/>
  <c r="N16" i="1"/>
  <c r="O16" i="1"/>
  <c r="P16" i="1"/>
  <c r="Q16" i="1"/>
  <c r="R16" i="1"/>
  <c r="G17" i="1"/>
  <c r="H17" i="1"/>
  <c r="I17" i="1"/>
  <c r="J17" i="1"/>
  <c r="K17" i="1"/>
  <c r="L17" i="1"/>
  <c r="M17" i="1"/>
  <c r="N17" i="1"/>
  <c r="O17" i="1"/>
  <c r="P17" i="1"/>
  <c r="Q17" i="1"/>
  <c r="R17" i="1"/>
  <c r="K3" i="1"/>
  <c r="L3" i="1"/>
  <c r="M3" i="1"/>
  <c r="N3" i="1"/>
  <c r="O3" i="1"/>
  <c r="P3" i="1"/>
  <c r="Q3" i="1"/>
  <c r="R3" i="1"/>
  <c r="H3" i="1"/>
  <c r="I3" i="1"/>
  <c r="J3" i="1"/>
  <c r="G3" i="1"/>
  <c r="S6" i="1" l="1"/>
  <c r="T3" i="1"/>
  <c r="S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</calcChain>
</file>

<file path=xl/sharedStrings.xml><?xml version="1.0" encoding="utf-8"?>
<sst xmlns="http://schemas.openxmlformats.org/spreadsheetml/2006/main" count="60" uniqueCount="25">
  <si>
    <t>Id</t>
  </si>
  <si>
    <t>Date</t>
  </si>
  <si>
    <t>Quantity</t>
  </si>
  <si>
    <t>03.01.2015</t>
  </si>
  <si>
    <t>Крепление-хомут с шурупом   1/2"(20-25)</t>
  </si>
  <si>
    <t>Обвод 25  Tebo  раструбн.</t>
  </si>
  <si>
    <t>Футорка        1/2-3/8 GF</t>
  </si>
  <si>
    <t>Муфта Вн.Рез..20х1/2</t>
  </si>
  <si>
    <t>Муфта Вн.Рез..20х3/4</t>
  </si>
  <si>
    <t>Смеситель для ванны Glauf QMТ 27/827</t>
  </si>
  <si>
    <t>Сгон никел. углов.   1/2</t>
  </si>
  <si>
    <t>Герметик-прокладка (мал.)</t>
  </si>
  <si>
    <t>Слив д/унитаза 230/570 Аni гибкий К828</t>
  </si>
  <si>
    <t>04.01.2015</t>
  </si>
  <si>
    <t>Муфта Вн.Рез.25х3/4"</t>
  </si>
  <si>
    <t>Опора  20</t>
  </si>
  <si>
    <t>Заглушка Метал. 1/2" г Alt Stream</t>
  </si>
  <si>
    <t>Муфта  сварная  20</t>
  </si>
  <si>
    <t>Уголок св. 90*  20</t>
  </si>
  <si>
    <t>Муфта Нр.Рез.20х1/2"</t>
  </si>
  <si>
    <t>Name</t>
  </si>
  <si>
    <t>N недели</t>
  </si>
  <si>
    <t>Сумма</t>
  </si>
  <si>
    <t>Макс Значение</t>
  </si>
  <si>
    <t>Месяц макс 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</si>
</sst>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1" fontId="0" fillId="0" borderId="0" xfId="0" applyNumberFormat="1" applyBorder="1" applyAlignment="1">
      <alignment horizontal="right"/>
    </xf>
    <xf numFmtId="0" fontId="0" fillId="3" borderId="1" xfId="0" applyFill="1" applyBorder="1" applyAlignment="1">
      <alignment horizontal="left" vertical="center" wrapText="1"/>
    </xf>
    <xf numFmtId="1" fontId="0" fillId="3" borderId="0" xfId="0" applyNumberFormat="1" applyFill="1" applyBorder="1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1" fontId="0" fillId="4" borderId="0" xfId="0" applyNumberFormat="1" applyFill="1" applyBorder="1" applyAlignment="1">
      <alignment horizontal="right"/>
    </xf>
    <xf numFmtId="0" fontId="2" fillId="5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0" xfId="0" applyFill="1" applyBorder="1"/>
    <xf numFmtId="14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Zeros="0" tabSelected="1" topLeftCell="B1" workbookViewId="0">
      <selection activeCell="O26" sqref="O26"/>
    </sheetView>
  </sheetViews>
  <sheetFormatPr defaultRowHeight="15" x14ac:dyDescent="0.25"/>
  <cols>
    <col min="2" max="2" width="10.7109375" customWidth="1"/>
    <col min="3" max="3" width="42" customWidth="1"/>
    <col min="4" max="4" width="9.85546875" customWidth="1"/>
    <col min="5" max="5" width="10.140625" customWidth="1"/>
    <col min="6" max="6" width="42" customWidth="1"/>
    <col min="20" max="20" width="14.85546875" bestFit="1" customWidth="1"/>
    <col min="21" max="21" width="16.140625" bestFit="1" customWidth="1"/>
  </cols>
  <sheetData>
    <row r="1" spans="1:21" x14ac:dyDescent="0.25">
      <c r="A1" s="1" t="s">
        <v>0</v>
      </c>
      <c r="B1" s="2" t="s">
        <v>1</v>
      </c>
      <c r="C1" s="2" t="s">
        <v>20</v>
      </c>
      <c r="D1" s="2" t="s">
        <v>2</v>
      </c>
      <c r="E1" s="2" t="s">
        <v>21</v>
      </c>
      <c r="F1" s="11"/>
      <c r="G1" s="15" t="s">
        <v>21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1" ht="21.95" customHeight="1" x14ac:dyDescent="0.25">
      <c r="A2" s="3">
        <v>12</v>
      </c>
      <c r="B2" s="14">
        <v>42027</v>
      </c>
      <c r="C2" s="9" t="s">
        <v>15</v>
      </c>
      <c r="D2" s="10">
        <v>6</v>
      </c>
      <c r="E2">
        <f>WEEKNUM(B2)</f>
        <v>4</v>
      </c>
      <c r="F2" s="2" t="s">
        <v>20</v>
      </c>
      <c r="G2" s="19">
        <v>1</v>
      </c>
      <c r="H2" s="19">
        <v>2</v>
      </c>
      <c r="I2" s="19">
        <v>3</v>
      </c>
      <c r="J2" s="19">
        <v>4</v>
      </c>
      <c r="K2" s="19">
        <v>5</v>
      </c>
      <c r="L2" s="19">
        <v>6</v>
      </c>
      <c r="M2" s="19">
        <v>7</v>
      </c>
      <c r="N2" s="19">
        <v>8</v>
      </c>
      <c r="O2" s="19">
        <v>9</v>
      </c>
      <c r="P2" s="19">
        <v>10</v>
      </c>
      <c r="Q2" s="19">
        <v>11</v>
      </c>
      <c r="R2" s="19">
        <v>12</v>
      </c>
      <c r="S2" s="19" t="s">
        <v>22</v>
      </c>
      <c r="T2" s="19" t="s">
        <v>23</v>
      </c>
      <c r="U2" s="19" t="s">
        <v>24</v>
      </c>
    </row>
    <row r="3" spans="1:21" ht="21.95" customHeight="1" x14ac:dyDescent="0.25">
      <c r="A3" s="3">
        <v>2</v>
      </c>
      <c r="B3" s="4" t="s">
        <v>3</v>
      </c>
      <c r="C3" s="5" t="s">
        <v>5</v>
      </c>
      <c r="D3" s="6">
        <v>7</v>
      </c>
      <c r="E3">
        <f t="shared" ref="E3:E22" si="0">WEEKNUM(B3)</f>
        <v>1</v>
      </c>
      <c r="F3" s="16" t="s">
        <v>15</v>
      </c>
      <c r="G3" s="19">
        <f>SUMPRODUCT($D$2:$D$22*($C$2:$C$22=$F3)*(G$2=$E$2:$E$22))</f>
        <v>0</v>
      </c>
      <c r="H3" s="19">
        <f t="shared" ref="H3:R17" si="1">SUMPRODUCT($D$2:$D$22*($C$2:$C$22=$F3)*(H$2=$E$2:$E$22))</f>
        <v>0</v>
      </c>
      <c r="I3" s="19">
        <f t="shared" si="1"/>
        <v>0</v>
      </c>
      <c r="J3" s="19">
        <f t="shared" si="1"/>
        <v>20</v>
      </c>
      <c r="K3" s="19">
        <f t="shared" si="1"/>
        <v>0</v>
      </c>
      <c r="L3" s="19">
        <f t="shared" si="1"/>
        <v>0</v>
      </c>
      <c r="M3" s="19">
        <f t="shared" si="1"/>
        <v>0</v>
      </c>
      <c r="N3" s="19">
        <f t="shared" si="1"/>
        <v>0</v>
      </c>
      <c r="O3" s="19">
        <f t="shared" si="1"/>
        <v>0</v>
      </c>
      <c r="P3" s="19">
        <f t="shared" si="1"/>
        <v>11</v>
      </c>
      <c r="Q3" s="19">
        <f t="shared" si="1"/>
        <v>0</v>
      </c>
      <c r="R3" s="19">
        <f t="shared" si="1"/>
        <v>0</v>
      </c>
      <c r="S3" s="19">
        <f>SUM(G3:R3)</f>
        <v>31</v>
      </c>
      <c r="T3" s="19">
        <f>MAX(G3:R3)</f>
        <v>20</v>
      </c>
      <c r="U3" s="19" t="str">
        <f>TEXT(INDEX($B$2:$B$22,MATCH(INDEX($G$2:$R$2,MATCH($T3,G3:R3,0)),$E$2:$E$22,0)),"ММММ")</f>
        <v>Январь</v>
      </c>
    </row>
    <row r="4" spans="1:21" ht="21.95" customHeight="1" x14ac:dyDescent="0.25">
      <c r="A4" s="3">
        <v>3</v>
      </c>
      <c r="B4" s="4" t="s">
        <v>3</v>
      </c>
      <c r="C4" s="5" t="s">
        <v>6</v>
      </c>
      <c r="D4" s="6">
        <v>1</v>
      </c>
      <c r="E4">
        <f t="shared" si="0"/>
        <v>1</v>
      </c>
      <c r="F4" s="17" t="s">
        <v>5</v>
      </c>
      <c r="G4" s="19">
        <f t="shared" ref="G4:G17" si="2">SUMPRODUCT($D$2:$D$22*($C$2:$C$22=$F4)*(G$2=$E$2:$E$22))</f>
        <v>7</v>
      </c>
      <c r="H4" s="19">
        <f t="shared" si="1"/>
        <v>0</v>
      </c>
      <c r="I4" s="19">
        <f t="shared" si="1"/>
        <v>0</v>
      </c>
      <c r="J4" s="19">
        <f t="shared" si="1"/>
        <v>0</v>
      </c>
      <c r="K4" s="19">
        <f t="shared" si="1"/>
        <v>0</v>
      </c>
      <c r="L4" s="19">
        <f t="shared" si="1"/>
        <v>0</v>
      </c>
      <c r="M4" s="19">
        <f t="shared" si="1"/>
        <v>0</v>
      </c>
      <c r="N4" s="19">
        <f t="shared" si="1"/>
        <v>0</v>
      </c>
      <c r="O4" s="19">
        <f t="shared" si="1"/>
        <v>0</v>
      </c>
      <c r="P4" s="19">
        <f t="shared" si="1"/>
        <v>0</v>
      </c>
      <c r="Q4" s="19">
        <f t="shared" si="1"/>
        <v>0</v>
      </c>
      <c r="R4" s="19">
        <f t="shared" si="1"/>
        <v>0</v>
      </c>
      <c r="S4" s="19"/>
      <c r="T4" s="19">
        <f t="shared" ref="T4:T17" si="3">MAX(G4:R4)</f>
        <v>7</v>
      </c>
      <c r="U4" s="19" t="str">
        <f t="shared" ref="U4:U17" si="4">TEXT(INDEX($B$2:$B$22,MATCH(INDEX($G$2:$R$2,MATCH($T4,G4:R4,0)),$E$2:$E$22,0)),"ММММ")</f>
        <v>Январь</v>
      </c>
    </row>
    <row r="5" spans="1:21" ht="21.95" customHeight="1" x14ac:dyDescent="0.25">
      <c r="A5" s="3">
        <v>4</v>
      </c>
      <c r="B5" s="4" t="s">
        <v>3</v>
      </c>
      <c r="C5" s="7" t="s">
        <v>7</v>
      </c>
      <c r="D5" s="8">
        <v>8</v>
      </c>
      <c r="E5">
        <f t="shared" si="0"/>
        <v>1</v>
      </c>
      <c r="F5" s="17" t="s">
        <v>6</v>
      </c>
      <c r="G5" s="19">
        <f t="shared" si="2"/>
        <v>1</v>
      </c>
      <c r="H5" s="19">
        <f t="shared" si="1"/>
        <v>0</v>
      </c>
      <c r="I5" s="19">
        <f t="shared" si="1"/>
        <v>0</v>
      </c>
      <c r="J5" s="19">
        <f t="shared" si="1"/>
        <v>0</v>
      </c>
      <c r="K5" s="19">
        <f t="shared" si="1"/>
        <v>0</v>
      </c>
      <c r="L5" s="19">
        <f t="shared" si="1"/>
        <v>0</v>
      </c>
      <c r="M5" s="19">
        <f t="shared" si="1"/>
        <v>0</v>
      </c>
      <c r="N5" s="19">
        <f t="shared" si="1"/>
        <v>0</v>
      </c>
      <c r="O5" s="19">
        <f t="shared" si="1"/>
        <v>0</v>
      </c>
      <c r="P5" s="19">
        <f t="shared" si="1"/>
        <v>0</v>
      </c>
      <c r="Q5" s="19">
        <f t="shared" si="1"/>
        <v>0</v>
      </c>
      <c r="R5" s="19">
        <f t="shared" si="1"/>
        <v>0</v>
      </c>
      <c r="S5" s="19"/>
      <c r="T5" s="19">
        <f t="shared" si="3"/>
        <v>1</v>
      </c>
      <c r="U5" s="19" t="str">
        <f t="shared" si="4"/>
        <v>Январь</v>
      </c>
    </row>
    <row r="6" spans="1:21" ht="21.95" customHeight="1" x14ac:dyDescent="0.25">
      <c r="A6" s="3">
        <v>5</v>
      </c>
      <c r="B6" s="4" t="s">
        <v>3</v>
      </c>
      <c r="C6" s="5" t="s">
        <v>8</v>
      </c>
      <c r="D6" s="6">
        <v>1</v>
      </c>
      <c r="E6">
        <f t="shared" si="0"/>
        <v>1</v>
      </c>
      <c r="F6" s="18" t="s">
        <v>7</v>
      </c>
      <c r="G6" s="19">
        <f t="shared" si="2"/>
        <v>8</v>
      </c>
      <c r="H6" s="19">
        <f t="shared" si="1"/>
        <v>0</v>
      </c>
      <c r="I6" s="19">
        <f t="shared" si="1"/>
        <v>0</v>
      </c>
      <c r="J6" s="19">
        <f t="shared" si="1"/>
        <v>0</v>
      </c>
      <c r="K6" s="19">
        <f t="shared" si="1"/>
        <v>0</v>
      </c>
      <c r="L6" s="19">
        <f t="shared" si="1"/>
        <v>5</v>
      </c>
      <c r="M6" s="19">
        <f t="shared" si="1"/>
        <v>0</v>
      </c>
      <c r="N6" s="19">
        <f t="shared" si="1"/>
        <v>0</v>
      </c>
      <c r="O6" s="19">
        <f t="shared" si="1"/>
        <v>0</v>
      </c>
      <c r="P6" s="19">
        <f t="shared" si="1"/>
        <v>0</v>
      </c>
      <c r="Q6" s="19">
        <f t="shared" si="1"/>
        <v>60</v>
      </c>
      <c r="R6" s="19">
        <f t="shared" si="1"/>
        <v>0</v>
      </c>
      <c r="S6" s="19">
        <f>SUM(G6:Q6)</f>
        <v>73</v>
      </c>
      <c r="T6" s="19">
        <f t="shared" si="3"/>
        <v>60</v>
      </c>
      <c r="U6" s="19" t="str">
        <f t="shared" si="4"/>
        <v>Март</v>
      </c>
    </row>
    <row r="7" spans="1:21" ht="21.95" customHeight="1" x14ac:dyDescent="0.25">
      <c r="A7" s="3">
        <v>6</v>
      </c>
      <c r="B7" s="4" t="s">
        <v>3</v>
      </c>
      <c r="C7" s="5" t="s">
        <v>9</v>
      </c>
      <c r="D7" s="6">
        <v>1</v>
      </c>
      <c r="E7">
        <f t="shared" si="0"/>
        <v>1</v>
      </c>
      <c r="F7" s="17" t="s">
        <v>8</v>
      </c>
      <c r="G7" s="19">
        <f t="shared" si="2"/>
        <v>1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0</v>
      </c>
      <c r="S7" s="19"/>
      <c r="T7" s="19">
        <f t="shared" si="3"/>
        <v>1</v>
      </c>
      <c r="U7" s="19" t="str">
        <f t="shared" si="4"/>
        <v>Январь</v>
      </c>
    </row>
    <row r="8" spans="1:21" ht="21.95" customHeight="1" x14ac:dyDescent="0.25">
      <c r="A8" s="3">
        <v>7</v>
      </c>
      <c r="B8" s="4" t="s">
        <v>3</v>
      </c>
      <c r="C8" s="5" t="s">
        <v>10</v>
      </c>
      <c r="D8" s="6">
        <v>1</v>
      </c>
      <c r="E8">
        <f t="shared" si="0"/>
        <v>1</v>
      </c>
      <c r="F8" s="17" t="s">
        <v>9</v>
      </c>
      <c r="G8" s="19">
        <f t="shared" si="2"/>
        <v>1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/>
      <c r="T8" s="19">
        <f t="shared" si="3"/>
        <v>1</v>
      </c>
      <c r="U8" s="19" t="str">
        <f t="shared" si="4"/>
        <v>Январь</v>
      </c>
    </row>
    <row r="9" spans="1:21" ht="21.95" customHeight="1" x14ac:dyDescent="0.25">
      <c r="A9" s="3">
        <v>8</v>
      </c>
      <c r="B9" s="4" t="s">
        <v>3</v>
      </c>
      <c r="C9" s="5" t="s">
        <v>11</v>
      </c>
      <c r="D9" s="6">
        <v>1</v>
      </c>
      <c r="E9">
        <f t="shared" si="0"/>
        <v>1</v>
      </c>
      <c r="F9" s="17" t="s">
        <v>10</v>
      </c>
      <c r="G9" s="19">
        <f t="shared" si="2"/>
        <v>1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/>
      <c r="T9" s="19">
        <f t="shared" si="3"/>
        <v>1</v>
      </c>
      <c r="U9" s="19" t="str">
        <f t="shared" si="4"/>
        <v>Январь</v>
      </c>
    </row>
    <row r="10" spans="1:21" ht="21.95" customHeight="1" x14ac:dyDescent="0.25">
      <c r="A10" s="3">
        <v>9</v>
      </c>
      <c r="B10" s="4" t="s">
        <v>3</v>
      </c>
      <c r="C10" s="5" t="s">
        <v>12</v>
      </c>
      <c r="D10" s="6">
        <v>1</v>
      </c>
      <c r="E10">
        <f t="shared" si="0"/>
        <v>1</v>
      </c>
      <c r="F10" s="17" t="s">
        <v>11</v>
      </c>
      <c r="G10" s="19">
        <f t="shared" si="2"/>
        <v>1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/>
      <c r="T10" s="19">
        <f t="shared" si="3"/>
        <v>1</v>
      </c>
      <c r="U10" s="19" t="str">
        <f t="shared" si="4"/>
        <v>Январь</v>
      </c>
    </row>
    <row r="11" spans="1:21" ht="21.95" customHeight="1" x14ac:dyDescent="0.25">
      <c r="A11" s="3">
        <v>4</v>
      </c>
      <c r="B11" s="14">
        <v>42039</v>
      </c>
      <c r="C11" s="7" t="s">
        <v>7</v>
      </c>
      <c r="D11" s="8">
        <v>5</v>
      </c>
      <c r="E11">
        <f t="shared" si="0"/>
        <v>6</v>
      </c>
      <c r="F11" s="17" t="s">
        <v>12</v>
      </c>
      <c r="G11" s="19">
        <f t="shared" si="2"/>
        <v>1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19">
        <f t="shared" si="1"/>
        <v>0</v>
      </c>
      <c r="O11" s="19">
        <f t="shared" si="1"/>
        <v>0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/>
      <c r="T11" s="19">
        <f t="shared" si="3"/>
        <v>1</v>
      </c>
      <c r="U11" s="19" t="str">
        <f t="shared" si="4"/>
        <v>Январь</v>
      </c>
    </row>
    <row r="12" spans="1:21" ht="21.95" customHeight="1" x14ac:dyDescent="0.25">
      <c r="A12" s="3">
        <v>12</v>
      </c>
      <c r="B12" s="14">
        <v>42026</v>
      </c>
      <c r="C12" s="9" t="s">
        <v>15</v>
      </c>
      <c r="D12" s="10">
        <v>14</v>
      </c>
      <c r="E12">
        <f t="shared" si="0"/>
        <v>4</v>
      </c>
      <c r="F12" s="17" t="s">
        <v>14</v>
      </c>
      <c r="G12" s="19">
        <f t="shared" si="2"/>
        <v>0</v>
      </c>
      <c r="H12" s="19">
        <f t="shared" si="1"/>
        <v>2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/>
      <c r="T12" s="19">
        <f t="shared" si="3"/>
        <v>2</v>
      </c>
      <c r="U12" s="19" t="str">
        <f t="shared" si="4"/>
        <v>Январь</v>
      </c>
    </row>
    <row r="13" spans="1:21" ht="21.95" customHeight="1" x14ac:dyDescent="0.25">
      <c r="A13" s="3">
        <v>11</v>
      </c>
      <c r="B13" s="4" t="s">
        <v>13</v>
      </c>
      <c r="C13" s="5" t="s">
        <v>14</v>
      </c>
      <c r="D13" s="6">
        <v>2</v>
      </c>
      <c r="E13">
        <f t="shared" si="0"/>
        <v>2</v>
      </c>
      <c r="F13" s="17" t="s">
        <v>16</v>
      </c>
      <c r="G13" s="19">
        <f t="shared" si="2"/>
        <v>0</v>
      </c>
      <c r="H13" s="19">
        <f t="shared" si="1"/>
        <v>1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/>
      <c r="T13" s="19">
        <f t="shared" si="3"/>
        <v>1</v>
      </c>
      <c r="U13" s="19" t="str">
        <f t="shared" si="4"/>
        <v>Январь</v>
      </c>
    </row>
    <row r="14" spans="1:21" ht="21.95" customHeight="1" x14ac:dyDescent="0.25">
      <c r="A14" s="3">
        <v>12</v>
      </c>
      <c r="B14" s="14">
        <v>42067</v>
      </c>
      <c r="C14" s="9" t="s">
        <v>15</v>
      </c>
      <c r="D14" s="10">
        <v>10</v>
      </c>
      <c r="E14">
        <f t="shared" si="0"/>
        <v>10</v>
      </c>
      <c r="F14" s="17" t="s">
        <v>4</v>
      </c>
      <c r="G14" s="19">
        <f t="shared" si="2"/>
        <v>0</v>
      </c>
      <c r="H14" s="19">
        <f t="shared" si="1"/>
        <v>10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/>
      <c r="T14" s="19">
        <f t="shared" si="3"/>
        <v>10</v>
      </c>
      <c r="U14" s="19" t="str">
        <f t="shared" si="4"/>
        <v>Январь</v>
      </c>
    </row>
    <row r="15" spans="1:21" ht="21.95" customHeight="1" x14ac:dyDescent="0.25">
      <c r="A15" s="3">
        <v>13</v>
      </c>
      <c r="B15" s="4" t="s">
        <v>13</v>
      </c>
      <c r="C15" s="5" t="s">
        <v>16</v>
      </c>
      <c r="D15" s="6">
        <v>1</v>
      </c>
      <c r="E15">
        <f t="shared" si="0"/>
        <v>2</v>
      </c>
      <c r="F15" s="17" t="s">
        <v>17</v>
      </c>
      <c r="G15" s="19">
        <f t="shared" si="2"/>
        <v>0</v>
      </c>
      <c r="H15" s="19">
        <f t="shared" si="1"/>
        <v>2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/>
      <c r="T15" s="19">
        <f t="shared" si="3"/>
        <v>2</v>
      </c>
      <c r="U15" s="19" t="str">
        <f t="shared" si="4"/>
        <v>Январь</v>
      </c>
    </row>
    <row r="16" spans="1:21" ht="21.95" customHeight="1" x14ac:dyDescent="0.25">
      <c r="A16" s="3">
        <v>1</v>
      </c>
      <c r="B16" s="4" t="s">
        <v>13</v>
      </c>
      <c r="C16" s="5" t="s">
        <v>4</v>
      </c>
      <c r="D16" s="6">
        <v>10</v>
      </c>
      <c r="E16">
        <f t="shared" si="0"/>
        <v>2</v>
      </c>
      <c r="F16" s="17" t="s">
        <v>18</v>
      </c>
      <c r="G16" s="19">
        <f t="shared" si="2"/>
        <v>0</v>
      </c>
      <c r="H16" s="19">
        <f t="shared" si="1"/>
        <v>4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/>
      <c r="T16" s="19">
        <f t="shared" si="3"/>
        <v>4</v>
      </c>
      <c r="U16" s="19" t="str">
        <f t="shared" si="4"/>
        <v>Январь</v>
      </c>
    </row>
    <row r="17" spans="1:21" ht="21.95" customHeight="1" x14ac:dyDescent="0.25">
      <c r="A17" s="3">
        <v>4</v>
      </c>
      <c r="B17" s="14">
        <v>42074</v>
      </c>
      <c r="C17" s="7" t="s">
        <v>7</v>
      </c>
      <c r="D17" s="8">
        <v>16</v>
      </c>
      <c r="E17">
        <f t="shared" si="0"/>
        <v>11</v>
      </c>
      <c r="F17" s="17" t="s">
        <v>19</v>
      </c>
      <c r="G17" s="19">
        <f t="shared" si="2"/>
        <v>0</v>
      </c>
      <c r="H17" s="19">
        <f t="shared" si="1"/>
        <v>2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 t="shared" si="1"/>
        <v>0</v>
      </c>
      <c r="N17" s="19">
        <f t="shared" si="1"/>
        <v>0</v>
      </c>
      <c r="O17" s="19">
        <f t="shared" si="1"/>
        <v>0</v>
      </c>
      <c r="P17" s="19">
        <f t="shared" si="1"/>
        <v>0</v>
      </c>
      <c r="Q17" s="19">
        <f t="shared" si="1"/>
        <v>0</v>
      </c>
      <c r="R17" s="19">
        <f t="shared" si="1"/>
        <v>0</v>
      </c>
      <c r="S17" s="19"/>
      <c r="T17" s="19">
        <f t="shared" si="3"/>
        <v>2</v>
      </c>
      <c r="U17" s="19" t="str">
        <f t="shared" si="4"/>
        <v>Январь</v>
      </c>
    </row>
    <row r="18" spans="1:21" ht="21.95" customHeight="1" x14ac:dyDescent="0.25">
      <c r="A18" s="3">
        <v>15</v>
      </c>
      <c r="B18" s="4" t="s">
        <v>13</v>
      </c>
      <c r="C18" s="5" t="s">
        <v>17</v>
      </c>
      <c r="D18" s="6">
        <v>2</v>
      </c>
      <c r="E18">
        <f t="shared" si="0"/>
        <v>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ht="21.95" customHeight="1" x14ac:dyDescent="0.25">
      <c r="A19" s="3">
        <v>17</v>
      </c>
      <c r="B19" s="4" t="s">
        <v>13</v>
      </c>
      <c r="C19" s="5" t="s">
        <v>18</v>
      </c>
      <c r="D19" s="6">
        <v>4</v>
      </c>
      <c r="E19">
        <f t="shared" si="0"/>
        <v>2</v>
      </c>
      <c r="F19" s="11"/>
    </row>
    <row r="20" spans="1:21" ht="21.95" customHeight="1" x14ac:dyDescent="0.25">
      <c r="A20" s="3">
        <v>4</v>
      </c>
      <c r="B20" s="14">
        <v>42075</v>
      </c>
      <c r="C20" s="7" t="s">
        <v>7</v>
      </c>
      <c r="D20" s="8">
        <v>44</v>
      </c>
      <c r="E20">
        <f t="shared" si="0"/>
        <v>11</v>
      </c>
      <c r="F20" s="12"/>
    </row>
    <row r="21" spans="1:21" ht="21.95" customHeight="1" x14ac:dyDescent="0.25">
      <c r="A21" s="3">
        <v>19</v>
      </c>
      <c r="B21" s="4" t="s">
        <v>13</v>
      </c>
      <c r="C21" s="5" t="s">
        <v>19</v>
      </c>
      <c r="D21" s="6">
        <v>2</v>
      </c>
      <c r="E21">
        <f t="shared" si="0"/>
        <v>2</v>
      </c>
      <c r="F21" s="12"/>
    </row>
    <row r="22" spans="1:21" ht="21.95" customHeight="1" x14ac:dyDescent="0.25">
      <c r="A22" s="3">
        <v>12</v>
      </c>
      <c r="B22" s="14">
        <v>42069</v>
      </c>
      <c r="C22" s="9" t="s">
        <v>15</v>
      </c>
      <c r="D22" s="10">
        <v>1</v>
      </c>
      <c r="E22">
        <f t="shared" si="0"/>
        <v>10</v>
      </c>
      <c r="F22" s="12"/>
    </row>
    <row r="23" spans="1:21" x14ac:dyDescent="0.25">
      <c r="F23" s="12"/>
    </row>
    <row r="24" spans="1:21" x14ac:dyDescent="0.25">
      <c r="F24" s="12"/>
    </row>
    <row r="25" spans="1:21" x14ac:dyDescent="0.25">
      <c r="F25" s="12"/>
    </row>
    <row r="26" spans="1:21" x14ac:dyDescent="0.25">
      <c r="F26" s="12"/>
    </row>
    <row r="27" spans="1:21" x14ac:dyDescent="0.25">
      <c r="F27" s="12"/>
    </row>
    <row r="28" spans="1:21" x14ac:dyDescent="0.25">
      <c r="F28" s="12"/>
    </row>
    <row r="29" spans="1:21" x14ac:dyDescent="0.25">
      <c r="F29" s="12"/>
    </row>
    <row r="30" spans="1:21" x14ac:dyDescent="0.25">
      <c r="F30" s="12"/>
    </row>
    <row r="31" spans="1:21" x14ac:dyDescent="0.25">
      <c r="F31" s="12"/>
    </row>
    <row r="32" spans="1:21" x14ac:dyDescent="0.25">
      <c r="F32" s="12"/>
    </row>
    <row r="33" spans="6:6" x14ac:dyDescent="0.25">
      <c r="F33" s="12"/>
    </row>
    <row r="34" spans="6:6" x14ac:dyDescent="0.25">
      <c r="F34" s="12"/>
    </row>
    <row r="35" spans="6:6" x14ac:dyDescent="0.25">
      <c r="F35" s="13"/>
    </row>
    <row r="36" spans="6:6" x14ac:dyDescent="0.25">
      <c r="F36" s="13"/>
    </row>
  </sheetData>
  <mergeCells count="1">
    <mergeCell ref="G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Ракитин И.О.</cp:lastModifiedBy>
  <dcterms:created xsi:type="dcterms:W3CDTF">2016-08-23T07:58:24Z</dcterms:created>
  <dcterms:modified xsi:type="dcterms:W3CDTF">2016-08-23T08:31:48Z</dcterms:modified>
</cp:coreProperties>
</file>