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  <sheet name="Сводная" sheetId="3" r:id="rId2"/>
  </sheets>
  <definedNames>
    <definedName name="_xlnm._FilterDatabase" localSheetId="0" hidden="1">Лист1!$A$2:$K$22</definedName>
  </definedNames>
  <calcPr calcId="144525" refMode="R1C1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5" i="1"/>
  <c r="H7" i="1"/>
  <c r="H9" i="1"/>
  <c r="H11" i="1"/>
  <c r="H13" i="1"/>
  <c r="H15" i="1"/>
  <c r="H17" i="1"/>
  <c r="H19" i="1"/>
  <c r="H21" i="1"/>
  <c r="A5" i="1" l="1"/>
  <c r="A7" i="1" s="1"/>
  <c r="A9" i="1" s="1"/>
  <c r="A11" i="1" s="1"/>
  <c r="A13" i="1" s="1"/>
  <c r="A15" i="1" s="1"/>
  <c r="A17" i="1" s="1"/>
  <c r="A19" i="1" s="1"/>
  <c r="A21" i="1" s="1"/>
</calcChain>
</file>

<file path=xl/sharedStrings.xml><?xml version="1.0" encoding="utf-8"?>
<sst xmlns="http://schemas.openxmlformats.org/spreadsheetml/2006/main" count="174" uniqueCount="34">
  <si>
    <t>ДТВ</t>
  </si>
  <si>
    <t>Иванов</t>
  </si>
  <si>
    <t>Петров</t>
  </si>
  <si>
    <t>Сидоров</t>
  </si>
  <si>
    <t>Иваненко</t>
  </si>
  <si>
    <t>Петренко</t>
  </si>
  <si>
    <t>Сидоренко</t>
  </si>
  <si>
    <t>Иванова</t>
  </si>
  <si>
    <t>Н</t>
  </si>
  <si>
    <t>Зима</t>
  </si>
  <si>
    <t>Лето</t>
  </si>
  <si>
    <t>Осень</t>
  </si>
  <si>
    <t>Весна</t>
  </si>
  <si>
    <t>Чайник</t>
  </si>
  <si>
    <t>Чашка</t>
  </si>
  <si>
    <t>Радуга</t>
  </si>
  <si>
    <t>Лачуга</t>
  </si>
  <si>
    <t>Холод</t>
  </si>
  <si>
    <t>Вода</t>
  </si>
  <si>
    <t>Дым</t>
  </si>
  <si>
    <t>Огонь</t>
  </si>
  <si>
    <t>Исходная таблица</t>
  </si>
  <si>
    <t>Интересующие люди</t>
  </si>
  <si>
    <t>Результат</t>
  </si>
  <si>
    <t>К цвету не привязываться, красным указаны строки, которые не представляю интереса, т.к. фамилии не попадают под интересующие.</t>
  </si>
  <si>
    <t>Дата</t>
  </si>
  <si>
    <t>Уникальный
номер</t>
  </si>
  <si>
    <t>Фамилия</t>
  </si>
  <si>
    <t>Знач. 2</t>
  </si>
  <si>
    <t>Знач. 3</t>
  </si>
  <si>
    <t>Знач. 1</t>
  </si>
  <si>
    <t>Сумма</t>
  </si>
  <si>
    <t>№ ПП</t>
  </si>
  <si>
    <t>Сумма по полю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</si>
</sst>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12</xdr:col>
      <xdr:colOff>123825</xdr:colOff>
      <xdr:row>21</xdr:row>
      <xdr:rowOff>180975</xdr:rowOff>
    </xdr:to>
    <xdr:sp macro="" textlink="">
      <xdr:nvSpPr>
        <xdr:cNvPr id="2" name="Правая фигурная скобка 1"/>
        <xdr:cNvSpPr/>
      </xdr:nvSpPr>
      <xdr:spPr>
        <a:xfrm>
          <a:off x="7543800" y="895350"/>
          <a:ext cx="809625" cy="3800475"/>
        </a:xfrm>
        <a:prstGeom prst="rightBrace">
          <a:avLst>
            <a:gd name="adj1" fmla="val 8333"/>
            <a:gd name="adj2" fmla="val 1040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1371600</xdr:colOff>
      <xdr:row>2</xdr:row>
      <xdr:rowOff>171450</xdr:rowOff>
    </xdr:from>
    <xdr:to>
      <xdr:col>14</xdr:col>
      <xdr:colOff>285750</xdr:colOff>
      <xdr:row>5</xdr:row>
      <xdr:rowOff>133350</xdr:rowOff>
    </xdr:to>
    <xdr:sp macro="" textlink="">
      <xdr:nvSpPr>
        <xdr:cNvPr id="3" name="Стрелка вправо 2"/>
        <xdr:cNvSpPr/>
      </xdr:nvSpPr>
      <xdr:spPr>
        <a:xfrm>
          <a:off x="9601200" y="1066800"/>
          <a:ext cx="990600" cy="5334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605.946537037038" createdVersion="4" refreshedVersion="4" minRefreshableVersion="3" recordCount="20">
  <cacheSource type="worksheet">
    <worksheetSource ref="A2:K22" sheet="Лист1"/>
  </cacheSource>
  <cacheFields count="11">
    <cacheField name="№ ПП" numFmtId="0">
      <sharedItems containsString="0" containsBlank="1" containsNumber="1" containsInteger="1" minValue="1" maxValue="10" count="11">
        <n v="1"/>
        <m/>
        <n v="2"/>
        <n v="3"/>
        <n v="4"/>
        <n v="5"/>
        <n v="6"/>
        <n v="7"/>
        <n v="8"/>
        <n v="9"/>
        <n v="10"/>
      </sharedItems>
    </cacheField>
    <cacheField name="Дата" numFmtId="0">
      <sharedItems containsDate="1" containsMixedTypes="1" minDate="2016-08-01T00:00:00" maxDate="2016-08-08T00:00:00" count="7">
        <d v="2016-08-01T00:00:00"/>
        <s v="ДТВ"/>
        <d v="2016-08-03T00:00:00"/>
        <d v="2016-08-04T00:00:00"/>
        <d v="2016-08-05T00:00:00"/>
        <d v="2016-08-06T00:00:00"/>
        <d v="2016-08-07T00:00:00"/>
      </sharedItems>
    </cacheField>
    <cacheField name="Уникальный_x000a_номер" numFmtId="0">
      <sharedItems containsString="0" containsBlank="1" containsNumber="1" containsInteger="1" minValue="346" maxValue="419" count="11">
        <n v="354"/>
        <m/>
        <n v="346"/>
        <n v="347"/>
        <n v="351"/>
        <n v="398"/>
        <n v="405"/>
        <n v="406"/>
        <n v="408"/>
        <n v="418"/>
        <n v="419"/>
      </sharedItems>
    </cacheField>
    <cacheField name="Фамилия" numFmtId="0">
      <sharedItems containsBlank="1" count="8">
        <s v="Иванов"/>
        <m/>
        <s v="Петров"/>
        <s v="Сидоров"/>
        <s v="Иваненко"/>
        <s v="Петренко"/>
        <s v="Сидоренко"/>
        <s v="Иванова"/>
      </sharedItems>
    </cacheField>
    <cacheField name="1" numFmtId="0">
      <sharedItems/>
    </cacheField>
    <cacheField name="2" numFmtId="0">
      <sharedItems/>
    </cacheField>
    <cacheField name="3" numFmtId="0">
      <sharedItems/>
    </cacheField>
    <cacheField name="Знач. 1" numFmtId="0">
      <sharedItems containsSemiMixedTypes="0" containsString="0" containsNumber="1" containsInteger="1" minValue="10" maxValue="33" count="10">
        <n v="15"/>
        <n v="11"/>
        <n v="13"/>
        <n v="10"/>
        <n v="25"/>
        <n v="28"/>
        <n v="33"/>
        <n v="30"/>
        <n v="21"/>
        <n v="19"/>
      </sharedItems>
    </cacheField>
    <cacheField name="Знач. 2" numFmtId="0">
      <sharedItems containsBlank="1" count="9">
        <s v="Зима"/>
        <m/>
        <s v="Лето"/>
        <s v="Осень"/>
        <s v="Весна"/>
        <s v="Чайник"/>
        <s v="Радуга"/>
        <s v="Холод"/>
        <s v="Дым"/>
      </sharedItems>
    </cacheField>
    <cacheField name="Знач. 3" numFmtId="0">
      <sharedItems containsBlank="1" count="8">
        <s v="Лето"/>
        <m/>
        <s v="Зима"/>
        <s v="Весна"/>
        <s v="Чашка"/>
        <s v="Лачуга"/>
        <s v="Вода"/>
        <s v="Огонь"/>
      </sharedItems>
    </cacheField>
    <cacheField name="Сумма" numFmtId="0">
      <sharedItems containsString="0" containsBlank="1" containsNumber="1" containsInteger="1" minValue="500" maxValue="3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x v="0"/>
    <x v="0"/>
    <x v="0"/>
    <s v="Н"/>
    <s v="Н"/>
    <s v="Н"/>
    <x v="0"/>
    <x v="0"/>
    <x v="0"/>
    <n v="1000"/>
  </r>
  <r>
    <x v="1"/>
    <x v="1"/>
    <x v="1"/>
    <x v="1"/>
    <s v="Н"/>
    <s v="Н"/>
    <s v="Н"/>
    <x v="0"/>
    <x v="1"/>
    <x v="1"/>
    <m/>
  </r>
  <r>
    <x v="2"/>
    <x v="0"/>
    <x v="2"/>
    <x v="2"/>
    <s v="Н"/>
    <s v="Н"/>
    <s v="Н"/>
    <x v="1"/>
    <x v="2"/>
    <x v="2"/>
    <n v="2000"/>
  </r>
  <r>
    <x v="1"/>
    <x v="1"/>
    <x v="1"/>
    <x v="1"/>
    <s v="Н"/>
    <s v="Н"/>
    <s v="Н"/>
    <x v="1"/>
    <x v="1"/>
    <x v="1"/>
    <m/>
  </r>
  <r>
    <x v="3"/>
    <x v="2"/>
    <x v="3"/>
    <x v="3"/>
    <s v="Н"/>
    <s v="Н"/>
    <s v="Н"/>
    <x v="2"/>
    <x v="3"/>
    <x v="2"/>
    <n v="2500"/>
  </r>
  <r>
    <x v="1"/>
    <x v="1"/>
    <x v="1"/>
    <x v="1"/>
    <s v="Н"/>
    <s v="Н"/>
    <s v="Н"/>
    <x v="2"/>
    <x v="1"/>
    <x v="1"/>
    <m/>
  </r>
  <r>
    <x v="4"/>
    <x v="3"/>
    <x v="4"/>
    <x v="4"/>
    <s v="Н"/>
    <s v="Н"/>
    <s v="Н"/>
    <x v="3"/>
    <x v="4"/>
    <x v="0"/>
    <n v="2500"/>
  </r>
  <r>
    <x v="1"/>
    <x v="1"/>
    <x v="1"/>
    <x v="1"/>
    <s v="Н"/>
    <s v="Н"/>
    <s v="Н"/>
    <x v="3"/>
    <x v="1"/>
    <x v="1"/>
    <m/>
  </r>
  <r>
    <x v="5"/>
    <x v="4"/>
    <x v="5"/>
    <x v="5"/>
    <s v="Н"/>
    <s v="Н"/>
    <s v="Н"/>
    <x v="4"/>
    <x v="0"/>
    <x v="3"/>
    <n v="1000"/>
  </r>
  <r>
    <x v="1"/>
    <x v="1"/>
    <x v="1"/>
    <x v="1"/>
    <s v="Н"/>
    <s v="Н"/>
    <s v="Н"/>
    <x v="4"/>
    <x v="1"/>
    <x v="1"/>
    <m/>
  </r>
  <r>
    <x v="6"/>
    <x v="4"/>
    <x v="6"/>
    <x v="6"/>
    <s v="Н"/>
    <s v="Н"/>
    <s v="Н"/>
    <x v="5"/>
    <x v="5"/>
    <x v="4"/>
    <n v="990"/>
  </r>
  <r>
    <x v="1"/>
    <x v="1"/>
    <x v="1"/>
    <x v="1"/>
    <s v="Н"/>
    <s v="Н"/>
    <s v="Н"/>
    <x v="5"/>
    <x v="1"/>
    <x v="1"/>
    <m/>
  </r>
  <r>
    <x v="7"/>
    <x v="5"/>
    <x v="7"/>
    <x v="7"/>
    <s v="Н"/>
    <s v="Н"/>
    <s v="Н"/>
    <x v="6"/>
    <x v="6"/>
    <x v="5"/>
    <n v="3000"/>
  </r>
  <r>
    <x v="1"/>
    <x v="1"/>
    <x v="1"/>
    <x v="1"/>
    <s v="Н"/>
    <s v="Н"/>
    <s v="Н"/>
    <x v="6"/>
    <x v="1"/>
    <x v="1"/>
    <m/>
  </r>
  <r>
    <x v="8"/>
    <x v="6"/>
    <x v="8"/>
    <x v="0"/>
    <s v="Н"/>
    <s v="Н"/>
    <s v="Н"/>
    <x v="7"/>
    <x v="0"/>
    <x v="0"/>
    <n v="1100"/>
  </r>
  <r>
    <x v="1"/>
    <x v="1"/>
    <x v="1"/>
    <x v="1"/>
    <s v="Н"/>
    <s v="Н"/>
    <s v="Н"/>
    <x v="7"/>
    <x v="1"/>
    <x v="1"/>
    <m/>
  </r>
  <r>
    <x v="9"/>
    <x v="6"/>
    <x v="9"/>
    <x v="2"/>
    <s v="Н"/>
    <s v="Н"/>
    <s v="Н"/>
    <x v="8"/>
    <x v="7"/>
    <x v="6"/>
    <n v="500"/>
  </r>
  <r>
    <x v="1"/>
    <x v="1"/>
    <x v="1"/>
    <x v="1"/>
    <s v="Н"/>
    <s v="Н"/>
    <s v="Н"/>
    <x v="8"/>
    <x v="1"/>
    <x v="1"/>
    <m/>
  </r>
  <r>
    <x v="10"/>
    <x v="6"/>
    <x v="10"/>
    <x v="3"/>
    <s v="Н"/>
    <s v="Н"/>
    <s v="Н"/>
    <x v="9"/>
    <x v="8"/>
    <x v="7"/>
    <n v="1200"/>
  </r>
  <r>
    <x v="1"/>
    <x v="1"/>
    <x v="1"/>
    <x v="1"/>
    <s v="Н"/>
    <s v="Н"/>
    <s v="Н"/>
    <x v="9"/>
    <x v="1"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12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compact="0" compactData="0" multipleFieldFilters="0">
  <location ref="A3:H10" firstHeaderRow="1" firstDataRow="1" firstDataCol="7"/>
  <pivotFields count="11">
    <pivotField axis="axisRow" compact="0" outline="0" showAll="0" defaultSubtotal="0">
      <items count="11">
        <item x="0"/>
        <item x="2"/>
        <item x="3"/>
        <item x="4"/>
        <item x="5"/>
        <item x="6"/>
        <item x="7"/>
        <item x="8"/>
        <item x="9"/>
        <item x="10"/>
        <item x="1"/>
      </items>
    </pivotField>
    <pivotField axis="axisRow" compact="0" outline="0" showAll="0" defaultSubtotal="0">
      <items count="7">
        <item h="1" x="1"/>
        <item x="0"/>
        <item x="2"/>
        <item x="3"/>
        <item x="4"/>
        <item x="5"/>
        <item x="6"/>
      </items>
    </pivotField>
    <pivotField axis="axisRow" compact="0" outline="0" showAll="0" defaultSubtotal="0">
      <items count="11">
        <item x="2"/>
        <item x="3"/>
        <item x="4"/>
        <item x="0"/>
        <item x="5"/>
        <item x="6"/>
        <item x="7"/>
        <item x="8"/>
        <item x="9"/>
        <item x="10"/>
        <item x="1"/>
      </items>
    </pivotField>
    <pivotField axis="axisRow" compact="0" outline="0" showAll="0" defaultSubtotal="0">
      <items count="8">
        <item h="1" x="4"/>
        <item x="0"/>
        <item x="7"/>
        <item h="1" x="5"/>
        <item x="2"/>
        <item h="1" x="6"/>
        <item x="3"/>
        <item x="1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0">
        <item x="3"/>
        <item x="1"/>
        <item x="2"/>
        <item x="0"/>
        <item x="9"/>
        <item x="8"/>
        <item x="4"/>
        <item x="5"/>
        <item x="7"/>
        <item x="6"/>
      </items>
    </pivotField>
    <pivotField axis="axisRow" compact="0" outline="0" showAll="0" defaultSubtotal="0">
      <items count="9">
        <item x="4"/>
        <item x="8"/>
        <item x="0"/>
        <item x="2"/>
        <item x="3"/>
        <item x="6"/>
        <item x="7"/>
        <item x="5"/>
        <item x="1"/>
      </items>
    </pivotField>
    <pivotField axis="axisRow" compact="0" outline="0" showAll="0" defaultSubtotal="0">
      <items count="8">
        <item x="3"/>
        <item x="6"/>
        <item x="2"/>
        <item x="5"/>
        <item x="0"/>
        <item x="7"/>
        <item x="4"/>
        <item x="1"/>
      </items>
    </pivotField>
    <pivotField dataField="1" compact="0" outline="0" showAll="0" defaultSubtotal="0"/>
  </pivotFields>
  <rowFields count="7">
    <field x="0"/>
    <field x="1"/>
    <field x="2"/>
    <field x="3"/>
    <field x="8"/>
    <field x="9"/>
    <field x="7"/>
  </rowFields>
  <rowItems count="7">
    <i>
      <x/>
      <x v="1"/>
      <x v="3"/>
      <x v="1"/>
      <x v="2"/>
      <x v="4"/>
      <x v="3"/>
    </i>
    <i>
      <x v="1"/>
      <x v="1"/>
      <x/>
      <x v="4"/>
      <x v="3"/>
      <x v="2"/>
      <x v="1"/>
    </i>
    <i>
      <x v="2"/>
      <x v="2"/>
      <x v="1"/>
      <x v="6"/>
      <x v="4"/>
      <x v="2"/>
      <x v="2"/>
    </i>
    <i>
      <x v="6"/>
      <x v="5"/>
      <x v="6"/>
      <x v="2"/>
      <x v="5"/>
      <x v="3"/>
      <x v="9"/>
    </i>
    <i>
      <x v="7"/>
      <x v="6"/>
      <x v="7"/>
      <x v="1"/>
      <x v="2"/>
      <x v="4"/>
      <x v="8"/>
    </i>
    <i>
      <x v="8"/>
      <x v="6"/>
      <x v="8"/>
      <x v="4"/>
      <x v="6"/>
      <x v="1"/>
      <x v="5"/>
    </i>
    <i>
      <x v="9"/>
      <x v="6"/>
      <x v="9"/>
      <x v="6"/>
      <x v="1"/>
      <x v="5"/>
      <x v="4"/>
    </i>
  </rowItems>
  <colItems count="1">
    <i/>
  </colItems>
  <dataFields count="1">
    <dataField name="Сумма по полю Сумма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25"/>
  <sheetViews>
    <sheetView tabSelected="1" workbookViewId="0">
      <selection activeCell="M13" sqref="M13"/>
    </sheetView>
  </sheetViews>
  <sheetFormatPr defaultRowHeight="15" x14ac:dyDescent="0.25"/>
  <cols>
    <col min="2" max="2" width="9.85546875" bestFit="1" customWidth="1"/>
    <col min="4" max="4" width="9.7109375" bestFit="1" customWidth="1"/>
    <col min="13" max="13" width="18.28515625" bestFit="1" customWidth="1"/>
    <col min="16" max="16" width="9" style="1"/>
    <col min="17" max="17" width="9.85546875" style="1" bestFit="1" customWidth="1"/>
    <col min="18" max="18" width="9" style="1"/>
  </cols>
  <sheetData>
    <row r="1" spans="1:23" ht="70.5" customHeight="1" x14ac:dyDescent="0.4">
      <c r="A1" s="19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4"/>
      <c r="M1" s="5" t="s">
        <v>22</v>
      </c>
      <c r="N1" s="4"/>
      <c r="O1" s="4"/>
      <c r="P1" s="19" t="s">
        <v>23</v>
      </c>
      <c r="Q1" s="19"/>
      <c r="R1" s="19"/>
      <c r="S1" s="19"/>
      <c r="T1" s="19"/>
      <c r="U1" s="19"/>
      <c r="V1" s="19"/>
      <c r="W1" s="19"/>
    </row>
    <row r="2" spans="1:23" ht="36" x14ac:dyDescent="0.4">
      <c r="A2" s="15" t="s">
        <v>32</v>
      </c>
      <c r="B2" s="15" t="s">
        <v>25</v>
      </c>
      <c r="C2" s="16" t="s">
        <v>26</v>
      </c>
      <c r="D2" s="15" t="s">
        <v>27</v>
      </c>
      <c r="E2" s="15">
        <v>1</v>
      </c>
      <c r="F2" s="15">
        <v>2</v>
      </c>
      <c r="G2" s="15">
        <v>3</v>
      </c>
      <c r="H2" s="15" t="s">
        <v>30</v>
      </c>
      <c r="I2" s="15" t="s">
        <v>28</v>
      </c>
      <c r="J2" s="15" t="s">
        <v>29</v>
      </c>
      <c r="K2" s="15" t="s">
        <v>31</v>
      </c>
      <c r="L2" s="4"/>
      <c r="M2" s="6"/>
      <c r="N2" s="4"/>
      <c r="O2" s="4"/>
      <c r="P2" s="15" t="s">
        <v>32</v>
      </c>
      <c r="Q2" s="15" t="s">
        <v>25</v>
      </c>
      <c r="R2" s="16" t="s">
        <v>26</v>
      </c>
      <c r="S2" s="15" t="s">
        <v>27</v>
      </c>
      <c r="T2" s="15" t="s">
        <v>28</v>
      </c>
      <c r="U2" s="15" t="s">
        <v>29</v>
      </c>
      <c r="V2" s="15" t="s">
        <v>30</v>
      </c>
      <c r="W2" s="15" t="s">
        <v>31</v>
      </c>
    </row>
    <row r="3" spans="1:23" x14ac:dyDescent="0.25">
      <c r="A3" s="21">
        <v>1</v>
      </c>
      <c r="B3" s="7">
        <v>42583</v>
      </c>
      <c r="C3" s="8">
        <v>354</v>
      </c>
      <c r="D3" s="9" t="s">
        <v>1</v>
      </c>
      <c r="E3" s="10" t="s">
        <v>8</v>
      </c>
      <c r="F3" s="10" t="s">
        <v>8</v>
      </c>
      <c r="G3" s="10" t="s">
        <v>8</v>
      </c>
      <c r="H3" s="9">
        <f>H4</f>
        <v>15</v>
      </c>
      <c r="I3" s="10" t="s">
        <v>9</v>
      </c>
      <c r="J3" s="10" t="s">
        <v>10</v>
      </c>
      <c r="K3" s="9">
        <v>1000</v>
      </c>
      <c r="M3" s="2" t="s">
        <v>1</v>
      </c>
      <c r="P3" s="1">
        <v>1</v>
      </c>
      <c r="Q3" s="3">
        <v>42583</v>
      </c>
      <c r="R3" s="1">
        <v>354</v>
      </c>
      <c r="S3" t="s">
        <v>1</v>
      </c>
      <c r="T3" s="2" t="s">
        <v>9</v>
      </c>
      <c r="U3" s="2" t="s">
        <v>10</v>
      </c>
      <c r="V3">
        <v>15</v>
      </c>
      <c r="W3">
        <v>1000</v>
      </c>
    </row>
    <row r="4" spans="1:23" hidden="1" x14ac:dyDescent="0.25">
      <c r="A4" s="21"/>
      <c r="B4" s="17" t="s">
        <v>0</v>
      </c>
      <c r="C4" s="17"/>
      <c r="D4" s="17"/>
      <c r="E4" s="10" t="s">
        <v>8</v>
      </c>
      <c r="F4" s="10" t="s">
        <v>8</v>
      </c>
      <c r="G4" s="10" t="s">
        <v>8</v>
      </c>
      <c r="H4" s="9">
        <v>15</v>
      </c>
      <c r="I4" s="9"/>
      <c r="J4" s="9"/>
      <c r="K4" s="9"/>
      <c r="M4" s="2" t="s">
        <v>7</v>
      </c>
      <c r="P4" s="1">
        <v>2</v>
      </c>
      <c r="Q4" s="3">
        <v>42583</v>
      </c>
      <c r="R4" s="1">
        <v>346</v>
      </c>
      <c r="S4" t="s">
        <v>2</v>
      </c>
      <c r="T4" s="2" t="s">
        <v>10</v>
      </c>
      <c r="U4" s="2" t="s">
        <v>9</v>
      </c>
      <c r="V4">
        <v>11</v>
      </c>
      <c r="W4">
        <v>2000</v>
      </c>
    </row>
    <row r="5" spans="1:23" x14ac:dyDescent="0.25">
      <c r="A5" s="21">
        <f>A3+1</f>
        <v>2</v>
      </c>
      <c r="B5" s="7">
        <v>42583</v>
      </c>
      <c r="C5" s="8">
        <v>346</v>
      </c>
      <c r="D5" s="9" t="s">
        <v>2</v>
      </c>
      <c r="E5" s="10" t="s">
        <v>8</v>
      </c>
      <c r="F5" s="10" t="s">
        <v>8</v>
      </c>
      <c r="G5" s="10" t="s">
        <v>8</v>
      </c>
      <c r="H5" s="9">
        <f>H6</f>
        <v>11</v>
      </c>
      <c r="I5" s="10" t="s">
        <v>10</v>
      </c>
      <c r="J5" s="10" t="s">
        <v>9</v>
      </c>
      <c r="K5" s="9">
        <v>2000</v>
      </c>
      <c r="M5" s="2" t="s">
        <v>2</v>
      </c>
      <c r="P5" s="1">
        <v>3</v>
      </c>
      <c r="Q5" s="3">
        <v>42585</v>
      </c>
      <c r="R5" s="1">
        <v>347</v>
      </c>
      <c r="S5" t="s">
        <v>3</v>
      </c>
      <c r="T5" s="2" t="s">
        <v>11</v>
      </c>
      <c r="U5" s="2" t="s">
        <v>9</v>
      </c>
      <c r="V5">
        <v>13</v>
      </c>
      <c r="W5">
        <v>2500</v>
      </c>
    </row>
    <row r="6" spans="1:23" hidden="1" x14ac:dyDescent="0.25">
      <c r="A6" s="21"/>
      <c r="B6" s="17" t="s">
        <v>0</v>
      </c>
      <c r="C6" s="17"/>
      <c r="D6" s="17"/>
      <c r="E6" s="10" t="s">
        <v>8</v>
      </c>
      <c r="F6" s="10" t="s">
        <v>8</v>
      </c>
      <c r="G6" s="10" t="s">
        <v>8</v>
      </c>
      <c r="H6" s="9">
        <v>11</v>
      </c>
      <c r="I6" s="9"/>
      <c r="J6" s="9"/>
      <c r="K6" s="9"/>
      <c r="M6" s="2" t="s">
        <v>3</v>
      </c>
      <c r="P6" s="1">
        <v>4</v>
      </c>
      <c r="Q6" s="3">
        <v>42588</v>
      </c>
      <c r="R6" s="1">
        <v>406</v>
      </c>
      <c r="S6" t="s">
        <v>7</v>
      </c>
      <c r="T6" s="2" t="s">
        <v>15</v>
      </c>
      <c r="U6" s="2" t="s">
        <v>16</v>
      </c>
      <c r="V6">
        <v>33</v>
      </c>
      <c r="W6">
        <v>3000</v>
      </c>
    </row>
    <row r="7" spans="1:23" x14ac:dyDescent="0.25">
      <c r="A7" s="21">
        <f t="shared" ref="A7" si="0">A5+1</f>
        <v>3</v>
      </c>
      <c r="B7" s="7">
        <v>42585</v>
      </c>
      <c r="C7" s="8">
        <v>347</v>
      </c>
      <c r="D7" s="9" t="s">
        <v>3</v>
      </c>
      <c r="E7" s="10" t="s">
        <v>8</v>
      </c>
      <c r="F7" s="10" t="s">
        <v>8</v>
      </c>
      <c r="G7" s="10" t="s">
        <v>8</v>
      </c>
      <c r="H7" s="9">
        <f>H8</f>
        <v>13</v>
      </c>
      <c r="I7" s="10" t="s">
        <v>11</v>
      </c>
      <c r="J7" s="10" t="s">
        <v>9</v>
      </c>
      <c r="K7" s="9">
        <v>2500</v>
      </c>
      <c r="P7" s="1">
        <v>5</v>
      </c>
      <c r="Q7" s="3">
        <v>42589</v>
      </c>
      <c r="R7" s="1">
        <v>408</v>
      </c>
      <c r="S7" t="s">
        <v>1</v>
      </c>
      <c r="T7" s="2" t="s">
        <v>9</v>
      </c>
      <c r="U7" s="2" t="s">
        <v>10</v>
      </c>
      <c r="V7">
        <v>30</v>
      </c>
      <c r="W7">
        <v>1100</v>
      </c>
    </row>
    <row r="8" spans="1:23" hidden="1" x14ac:dyDescent="0.25">
      <c r="A8" s="21"/>
      <c r="B8" s="17" t="s">
        <v>0</v>
      </c>
      <c r="C8" s="17"/>
      <c r="D8" s="17"/>
      <c r="E8" s="10" t="s">
        <v>8</v>
      </c>
      <c r="F8" s="10" t="s">
        <v>8</v>
      </c>
      <c r="G8" s="10" t="s">
        <v>8</v>
      </c>
      <c r="H8" s="9">
        <v>13</v>
      </c>
      <c r="I8" s="9"/>
      <c r="J8" s="9"/>
      <c r="K8" s="9"/>
      <c r="P8" s="1">
        <v>6</v>
      </c>
      <c r="Q8" s="3">
        <v>42589</v>
      </c>
      <c r="R8" s="1">
        <v>418</v>
      </c>
      <c r="S8" t="s">
        <v>2</v>
      </c>
      <c r="T8" s="2" t="s">
        <v>17</v>
      </c>
      <c r="U8" s="2" t="s">
        <v>18</v>
      </c>
      <c r="V8">
        <v>21</v>
      </c>
      <c r="W8">
        <v>500</v>
      </c>
    </row>
    <row r="9" spans="1:23" x14ac:dyDescent="0.25">
      <c r="A9" s="18">
        <f t="shared" ref="A9" si="1">A7+1</f>
        <v>4</v>
      </c>
      <c r="B9" s="11">
        <v>42586</v>
      </c>
      <c r="C9" s="12">
        <v>351</v>
      </c>
      <c r="D9" s="13" t="s">
        <v>4</v>
      </c>
      <c r="E9" s="14" t="s">
        <v>8</v>
      </c>
      <c r="F9" s="14" t="s">
        <v>8</v>
      </c>
      <c r="G9" s="14" t="s">
        <v>8</v>
      </c>
      <c r="H9" s="13">
        <f>H10</f>
        <v>10</v>
      </c>
      <c r="I9" s="14" t="s">
        <v>12</v>
      </c>
      <c r="J9" s="14" t="s">
        <v>10</v>
      </c>
      <c r="K9" s="13">
        <v>2500</v>
      </c>
      <c r="P9" s="1">
        <v>7</v>
      </c>
      <c r="Q9" s="3">
        <v>42589</v>
      </c>
      <c r="R9" s="1">
        <v>419</v>
      </c>
      <c r="S9" t="s">
        <v>3</v>
      </c>
      <c r="T9" s="2" t="s">
        <v>19</v>
      </c>
      <c r="U9" s="2" t="s">
        <v>20</v>
      </c>
      <c r="V9">
        <v>19</v>
      </c>
      <c r="W9">
        <v>1200</v>
      </c>
    </row>
    <row r="10" spans="1:23" hidden="1" x14ac:dyDescent="0.25">
      <c r="A10" s="18"/>
      <c r="B10" s="20" t="s">
        <v>0</v>
      </c>
      <c r="C10" s="20"/>
      <c r="D10" s="20"/>
      <c r="E10" s="14" t="s">
        <v>8</v>
      </c>
      <c r="F10" s="14" t="s">
        <v>8</v>
      </c>
      <c r="G10" s="14" t="s">
        <v>8</v>
      </c>
      <c r="H10" s="13">
        <v>10</v>
      </c>
      <c r="I10" s="13"/>
      <c r="J10" s="13"/>
      <c r="K10" s="13"/>
    </row>
    <row r="11" spans="1:23" x14ac:dyDescent="0.25">
      <c r="A11" s="18">
        <f t="shared" ref="A11" si="2">A9+1</f>
        <v>5</v>
      </c>
      <c r="B11" s="11">
        <v>42587</v>
      </c>
      <c r="C11" s="12">
        <v>398</v>
      </c>
      <c r="D11" s="13" t="s">
        <v>5</v>
      </c>
      <c r="E11" s="14" t="s">
        <v>8</v>
      </c>
      <c r="F11" s="14" t="s">
        <v>8</v>
      </c>
      <c r="G11" s="14" t="s">
        <v>8</v>
      </c>
      <c r="H11" s="13">
        <f>H12</f>
        <v>25</v>
      </c>
      <c r="I11" s="14" t="s">
        <v>9</v>
      </c>
      <c r="J11" s="14" t="s">
        <v>12</v>
      </c>
      <c r="K11" s="13">
        <v>1000</v>
      </c>
    </row>
    <row r="12" spans="1:23" hidden="1" x14ac:dyDescent="0.25">
      <c r="A12" s="18"/>
      <c r="B12" s="20" t="s">
        <v>0</v>
      </c>
      <c r="C12" s="20"/>
      <c r="D12" s="20"/>
      <c r="E12" s="14" t="s">
        <v>8</v>
      </c>
      <c r="F12" s="14" t="s">
        <v>8</v>
      </c>
      <c r="G12" s="14" t="s">
        <v>8</v>
      </c>
      <c r="H12" s="13">
        <v>25</v>
      </c>
      <c r="I12" s="13"/>
      <c r="J12" s="13"/>
      <c r="K12" s="13"/>
    </row>
    <row r="13" spans="1:23" x14ac:dyDescent="0.25">
      <c r="A13" s="18">
        <f t="shared" ref="A13" si="3">A11+1</f>
        <v>6</v>
      </c>
      <c r="B13" s="11">
        <v>42587</v>
      </c>
      <c r="C13" s="12">
        <v>405</v>
      </c>
      <c r="D13" s="13" t="s">
        <v>6</v>
      </c>
      <c r="E13" s="14" t="s">
        <v>8</v>
      </c>
      <c r="F13" s="14" t="s">
        <v>8</v>
      </c>
      <c r="G13" s="14" t="s">
        <v>8</v>
      </c>
      <c r="H13" s="13">
        <f>H14</f>
        <v>28</v>
      </c>
      <c r="I13" s="14" t="s">
        <v>13</v>
      </c>
      <c r="J13" s="14" t="s">
        <v>14</v>
      </c>
      <c r="K13" s="13">
        <v>990</v>
      </c>
    </row>
    <row r="14" spans="1:23" hidden="1" x14ac:dyDescent="0.25">
      <c r="A14" s="18"/>
      <c r="B14" s="20" t="s">
        <v>0</v>
      </c>
      <c r="C14" s="20"/>
      <c r="D14" s="20"/>
      <c r="E14" s="14" t="s">
        <v>8</v>
      </c>
      <c r="F14" s="14" t="s">
        <v>8</v>
      </c>
      <c r="G14" s="14" t="s">
        <v>8</v>
      </c>
      <c r="H14" s="13">
        <v>28</v>
      </c>
      <c r="I14" s="13"/>
      <c r="J14" s="13"/>
      <c r="K14" s="13"/>
    </row>
    <row r="15" spans="1:23" x14ac:dyDescent="0.25">
      <c r="A15" s="21">
        <f t="shared" ref="A15" si="4">A13+1</f>
        <v>7</v>
      </c>
      <c r="B15" s="7">
        <v>42588</v>
      </c>
      <c r="C15" s="8">
        <v>406</v>
      </c>
      <c r="D15" s="9" t="s">
        <v>7</v>
      </c>
      <c r="E15" s="10" t="s">
        <v>8</v>
      </c>
      <c r="F15" s="10" t="s">
        <v>8</v>
      </c>
      <c r="G15" s="10" t="s">
        <v>8</v>
      </c>
      <c r="H15" s="9">
        <f>H16</f>
        <v>33</v>
      </c>
      <c r="I15" s="10" t="s">
        <v>15</v>
      </c>
      <c r="J15" s="10" t="s">
        <v>16</v>
      </c>
      <c r="K15" s="9">
        <v>3000</v>
      </c>
    </row>
    <row r="16" spans="1:23" hidden="1" x14ac:dyDescent="0.25">
      <c r="A16" s="21"/>
      <c r="B16" s="17" t="s">
        <v>0</v>
      </c>
      <c r="C16" s="17"/>
      <c r="D16" s="17"/>
      <c r="E16" s="10" t="s">
        <v>8</v>
      </c>
      <c r="F16" s="10" t="s">
        <v>8</v>
      </c>
      <c r="G16" s="10" t="s">
        <v>8</v>
      </c>
      <c r="H16" s="9">
        <v>33</v>
      </c>
      <c r="I16" s="9"/>
      <c r="J16" s="9"/>
      <c r="K16" s="9"/>
    </row>
    <row r="17" spans="1:11" x14ac:dyDescent="0.25">
      <c r="A17" s="21">
        <f t="shared" ref="A17" si="5">A15+1</f>
        <v>8</v>
      </c>
      <c r="B17" s="7">
        <v>42589</v>
      </c>
      <c r="C17" s="8">
        <v>408</v>
      </c>
      <c r="D17" s="9" t="s">
        <v>1</v>
      </c>
      <c r="E17" s="10" t="s">
        <v>8</v>
      </c>
      <c r="F17" s="10" t="s">
        <v>8</v>
      </c>
      <c r="G17" s="10" t="s">
        <v>8</v>
      </c>
      <c r="H17" s="9">
        <f>H18</f>
        <v>30</v>
      </c>
      <c r="I17" s="10" t="s">
        <v>9</v>
      </c>
      <c r="J17" s="10" t="s">
        <v>10</v>
      </c>
      <c r="K17" s="9">
        <v>1100</v>
      </c>
    </row>
    <row r="18" spans="1:11" hidden="1" x14ac:dyDescent="0.25">
      <c r="A18" s="21"/>
      <c r="B18" s="17" t="s">
        <v>0</v>
      </c>
      <c r="C18" s="17"/>
      <c r="D18" s="17"/>
      <c r="E18" s="10" t="s">
        <v>8</v>
      </c>
      <c r="F18" s="10" t="s">
        <v>8</v>
      </c>
      <c r="G18" s="10" t="s">
        <v>8</v>
      </c>
      <c r="H18" s="9">
        <v>30</v>
      </c>
      <c r="I18" s="9"/>
      <c r="J18" s="9"/>
      <c r="K18" s="9"/>
    </row>
    <row r="19" spans="1:11" x14ac:dyDescent="0.25">
      <c r="A19" s="21">
        <f t="shared" ref="A19" si="6">A17+1</f>
        <v>9</v>
      </c>
      <c r="B19" s="7">
        <v>42589</v>
      </c>
      <c r="C19" s="8">
        <v>418</v>
      </c>
      <c r="D19" s="9" t="s">
        <v>2</v>
      </c>
      <c r="E19" s="10" t="s">
        <v>8</v>
      </c>
      <c r="F19" s="10" t="s">
        <v>8</v>
      </c>
      <c r="G19" s="10" t="s">
        <v>8</v>
      </c>
      <c r="H19" s="9">
        <f>H20</f>
        <v>21</v>
      </c>
      <c r="I19" s="10" t="s">
        <v>17</v>
      </c>
      <c r="J19" s="10" t="s">
        <v>18</v>
      </c>
      <c r="K19" s="9">
        <v>500</v>
      </c>
    </row>
    <row r="20" spans="1:11" hidden="1" x14ac:dyDescent="0.25">
      <c r="A20" s="21"/>
      <c r="B20" s="17" t="s">
        <v>0</v>
      </c>
      <c r="C20" s="17"/>
      <c r="D20" s="17"/>
      <c r="E20" s="10" t="s">
        <v>8</v>
      </c>
      <c r="F20" s="10" t="s">
        <v>8</v>
      </c>
      <c r="G20" s="10" t="s">
        <v>8</v>
      </c>
      <c r="H20" s="9">
        <v>21</v>
      </c>
      <c r="I20" s="9"/>
      <c r="J20" s="9"/>
      <c r="K20" s="9"/>
    </row>
    <row r="21" spans="1:11" x14ac:dyDescent="0.25">
      <c r="A21" s="21">
        <f t="shared" ref="A21" si="7">A19+1</f>
        <v>10</v>
      </c>
      <c r="B21" s="7">
        <v>42589</v>
      </c>
      <c r="C21" s="8">
        <v>419</v>
      </c>
      <c r="D21" s="9" t="s">
        <v>3</v>
      </c>
      <c r="E21" s="10" t="s">
        <v>8</v>
      </c>
      <c r="F21" s="10" t="s">
        <v>8</v>
      </c>
      <c r="G21" s="10" t="s">
        <v>8</v>
      </c>
      <c r="H21" s="9">
        <f>H22</f>
        <v>19</v>
      </c>
      <c r="I21" s="10" t="s">
        <v>19</v>
      </c>
      <c r="J21" s="10" t="s">
        <v>20</v>
      </c>
      <c r="K21" s="9">
        <v>1200</v>
      </c>
    </row>
    <row r="22" spans="1:11" hidden="1" x14ac:dyDescent="0.25">
      <c r="A22" s="21"/>
      <c r="B22" s="17" t="s">
        <v>0</v>
      </c>
      <c r="C22" s="17"/>
      <c r="D22" s="17"/>
      <c r="E22" s="10" t="s">
        <v>8</v>
      </c>
      <c r="F22" s="10" t="s">
        <v>8</v>
      </c>
      <c r="G22" s="10" t="s">
        <v>8</v>
      </c>
      <c r="H22" s="9">
        <v>19</v>
      </c>
      <c r="I22" s="9"/>
      <c r="J22" s="9"/>
      <c r="K22" s="9"/>
    </row>
    <row r="25" spans="1:11" ht="26.25" x14ac:dyDescent="0.4">
      <c r="A25" s="4" t="s">
        <v>24</v>
      </c>
    </row>
  </sheetData>
  <autoFilter ref="A2:K22">
    <filterColumn colId="3">
      <customFilters>
        <customFilter operator="notEqual" val=" "/>
      </customFilters>
    </filterColumn>
  </autoFilter>
  <mergeCells count="22">
    <mergeCell ref="B22:D22"/>
    <mergeCell ref="A1:K1"/>
    <mergeCell ref="A15:A16"/>
    <mergeCell ref="A17:A18"/>
    <mergeCell ref="A19:A20"/>
    <mergeCell ref="A21:A22"/>
    <mergeCell ref="B4:D4"/>
    <mergeCell ref="B6:D6"/>
    <mergeCell ref="B8:D8"/>
    <mergeCell ref="B10:D10"/>
    <mergeCell ref="B12:D12"/>
    <mergeCell ref="A3:A4"/>
    <mergeCell ref="A5:A6"/>
    <mergeCell ref="A7:A8"/>
    <mergeCell ref="A9:A10"/>
    <mergeCell ref="B20:D20"/>
    <mergeCell ref="A11:A12"/>
    <mergeCell ref="P1:W1"/>
    <mergeCell ref="B14:D14"/>
    <mergeCell ref="B16:D16"/>
    <mergeCell ref="B18:D18"/>
    <mergeCell ref="A13:A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"/>
  <sheetViews>
    <sheetView workbookViewId="0">
      <selection activeCell="C19" sqref="C19"/>
    </sheetView>
  </sheetViews>
  <sheetFormatPr defaultRowHeight="15" x14ac:dyDescent="0.25"/>
  <cols>
    <col min="1" max="1" width="18.85546875" customWidth="1"/>
    <col min="2" max="2" width="22.5703125" customWidth="1"/>
    <col min="3" max="3" width="22.42578125" bestFit="1" customWidth="1"/>
    <col min="4" max="5" width="16.5703125" customWidth="1"/>
    <col min="6" max="6" width="14.28515625" customWidth="1"/>
    <col min="7" max="7" width="9.42578125" bestFit="1" customWidth="1"/>
    <col min="8" max="8" width="22.5703125" bestFit="1" customWidth="1"/>
  </cols>
  <sheetData>
    <row r="3" spans="1:8" x14ac:dyDescent="0.25">
      <c r="A3" s="22" t="s">
        <v>32</v>
      </c>
      <c r="B3" s="22" t="s">
        <v>25</v>
      </c>
      <c r="C3" s="22" t="s">
        <v>26</v>
      </c>
      <c r="D3" s="22" t="s">
        <v>27</v>
      </c>
      <c r="E3" s="22" t="s">
        <v>28</v>
      </c>
      <c r="F3" s="22" t="s">
        <v>29</v>
      </c>
      <c r="G3" s="22" t="s">
        <v>30</v>
      </c>
      <c r="H3" t="s">
        <v>33</v>
      </c>
    </row>
    <row r="4" spans="1:8" x14ac:dyDescent="0.25">
      <c r="A4">
        <v>1</v>
      </c>
      <c r="B4" s="24">
        <v>42583</v>
      </c>
      <c r="C4">
        <v>354</v>
      </c>
      <c r="D4" t="s">
        <v>1</v>
      </c>
      <c r="E4" t="s">
        <v>9</v>
      </c>
      <c r="F4" t="s">
        <v>10</v>
      </c>
      <c r="G4">
        <v>15</v>
      </c>
      <c r="H4" s="23">
        <v>1000</v>
      </c>
    </row>
    <row r="5" spans="1:8" x14ac:dyDescent="0.25">
      <c r="A5">
        <v>2</v>
      </c>
      <c r="B5" s="24">
        <v>42583</v>
      </c>
      <c r="C5">
        <v>346</v>
      </c>
      <c r="D5" t="s">
        <v>2</v>
      </c>
      <c r="E5" t="s">
        <v>10</v>
      </c>
      <c r="F5" t="s">
        <v>9</v>
      </c>
      <c r="G5">
        <v>11</v>
      </c>
      <c r="H5" s="23">
        <v>2000</v>
      </c>
    </row>
    <row r="6" spans="1:8" x14ac:dyDescent="0.25">
      <c r="A6">
        <v>3</v>
      </c>
      <c r="B6" s="24">
        <v>42585</v>
      </c>
      <c r="C6">
        <v>347</v>
      </c>
      <c r="D6" t="s">
        <v>3</v>
      </c>
      <c r="E6" t="s">
        <v>11</v>
      </c>
      <c r="F6" t="s">
        <v>9</v>
      </c>
      <c r="G6">
        <v>13</v>
      </c>
      <c r="H6" s="23">
        <v>2500</v>
      </c>
    </row>
    <row r="7" spans="1:8" x14ac:dyDescent="0.25">
      <c r="A7">
        <v>7</v>
      </c>
      <c r="B7" s="24">
        <v>42588</v>
      </c>
      <c r="C7">
        <v>406</v>
      </c>
      <c r="D7" t="s">
        <v>7</v>
      </c>
      <c r="E7" t="s">
        <v>15</v>
      </c>
      <c r="F7" t="s">
        <v>16</v>
      </c>
      <c r="G7">
        <v>33</v>
      </c>
      <c r="H7" s="23">
        <v>3000</v>
      </c>
    </row>
    <row r="8" spans="1:8" x14ac:dyDescent="0.25">
      <c r="A8">
        <v>8</v>
      </c>
      <c r="B8" s="24">
        <v>42589</v>
      </c>
      <c r="C8">
        <v>408</v>
      </c>
      <c r="D8" t="s">
        <v>1</v>
      </c>
      <c r="E8" t="s">
        <v>9</v>
      </c>
      <c r="F8" t="s">
        <v>10</v>
      </c>
      <c r="G8">
        <v>30</v>
      </c>
      <c r="H8" s="23">
        <v>1100</v>
      </c>
    </row>
    <row r="9" spans="1:8" x14ac:dyDescent="0.25">
      <c r="A9">
        <v>9</v>
      </c>
      <c r="B9" s="24">
        <v>42589</v>
      </c>
      <c r="C9">
        <v>418</v>
      </c>
      <c r="D9" t="s">
        <v>2</v>
      </c>
      <c r="E9" t="s">
        <v>17</v>
      </c>
      <c r="F9" t="s">
        <v>18</v>
      </c>
      <c r="G9">
        <v>21</v>
      </c>
      <c r="H9" s="23">
        <v>500</v>
      </c>
    </row>
    <row r="10" spans="1:8" x14ac:dyDescent="0.25">
      <c r="A10">
        <v>10</v>
      </c>
      <c r="B10" s="24">
        <v>42589</v>
      </c>
      <c r="C10">
        <v>419</v>
      </c>
      <c r="D10" t="s">
        <v>3</v>
      </c>
      <c r="E10" t="s">
        <v>19</v>
      </c>
      <c r="F10" t="s">
        <v>20</v>
      </c>
      <c r="G10">
        <v>19</v>
      </c>
      <c r="H10" s="23">
        <v>1200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Сводная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IlIEFF</dc:creator>
  <cp:lastModifiedBy>User</cp:lastModifiedBy>
  <dcterms:created xsi:type="dcterms:W3CDTF">2016-08-23T18:53:34Z</dcterms:created>
  <dcterms:modified xsi:type="dcterms:W3CDTF">2016-08-23T19:51:31Z</dcterms:modified>
</cp:coreProperties>
</file>