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77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" i="1"/>
  <c r="G24" i="1" l="1"/>
  <c r="G20" i="1"/>
  <c r="G16" i="1"/>
  <c r="G12" i="1"/>
  <c r="G8" i="1"/>
  <c r="G4" i="1"/>
  <c r="G22" i="1"/>
  <c r="G18" i="1"/>
  <c r="G14" i="1"/>
  <c r="G10" i="1"/>
  <c r="G6" i="1"/>
  <c r="G23" i="1"/>
  <c r="G19" i="1"/>
  <c r="G15" i="1"/>
  <c r="G11" i="1"/>
  <c r="G7" i="1"/>
  <c r="G3" i="1"/>
  <c r="G21" i="1"/>
  <c r="G17" i="1"/>
  <c r="G13" i="1"/>
  <c r="G9" i="1"/>
  <c r="G5" i="1"/>
  <c r="G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" i="1"/>
  <c r="G25" i="1" l="1"/>
  <c r="B25" i="1" s="1"/>
</calcChain>
</file>

<file path=xl/sharedStrings.xml><?xml version="1.0" encoding="utf-8"?>
<sst xmlns="http://schemas.openxmlformats.org/spreadsheetml/2006/main" count="28" uniqueCount="28">
  <si>
    <t>Итог:</t>
  </si>
  <si>
    <t>дни</t>
  </si>
  <si>
    <t>часы</t>
  </si>
  <si>
    <t>минуты</t>
  </si>
  <si>
    <t>102д. 20ч. 1м. 17с.</t>
  </si>
  <si>
    <t>28д. 4ч. 12с.</t>
  </si>
  <si>
    <t>47д. 20ч. 34м. 39с.</t>
  </si>
  <si>
    <t>6ч. 19м. 43с.</t>
  </si>
  <si>
    <t>3д. 22ч. 2м. 50с.</t>
  </si>
  <si>
    <t>3д. 22ч. 48м. 28с.</t>
  </si>
  <si>
    <t>15ч. 56м. 46с.</t>
  </si>
  <si>
    <t>4ч. 44м. 16с.</t>
  </si>
  <si>
    <t>18ч. 9м. 14с.</t>
  </si>
  <si>
    <t>22ч. 22м. 27с.</t>
  </si>
  <si>
    <t>1д. 20ч. 28м. 8с.</t>
  </si>
  <si>
    <t>25м. 12с.</t>
  </si>
  <si>
    <t>2д. 2ч. 43м. 41с.</t>
  </si>
  <si>
    <t>1ч. 4м. 37с.</t>
  </si>
  <si>
    <t>24д. 3ч. 19м. 56с.</t>
  </si>
  <si>
    <t>7д. 30м.</t>
  </si>
  <si>
    <t>18ч. 45м. 41с.</t>
  </si>
  <si>
    <t>3ч. 54м. 49с.</t>
  </si>
  <si>
    <t>19ч. 28м. 33с.</t>
  </si>
  <si>
    <t>19ч. 15м. 36с.</t>
  </si>
  <si>
    <t>1ч. 39м. 56с.</t>
  </si>
  <si>
    <t>34м. 33с.</t>
  </si>
  <si>
    <t>23м. 2с.</t>
  </si>
  <si>
    <t>секунды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</si>
</sst>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hh:mm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NumberFormat="1"/>
    <xf numFmtId="0" fontId="1" fillId="2" borderId="3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2" sqref="C2"/>
    </sheetView>
  </sheetViews>
  <sheetFormatPr defaultRowHeight="15" x14ac:dyDescent="0.25"/>
  <cols>
    <col min="2" max="2" width="26.140625" customWidth="1"/>
    <col min="3" max="3" width="9.140625" customWidth="1"/>
    <col min="4" max="4" width="12.28515625" customWidth="1"/>
    <col min="5" max="6" width="14" customWidth="1"/>
    <col min="7" max="7" width="21.42578125" customWidth="1"/>
    <col min="8" max="8" width="31.85546875" customWidth="1"/>
  </cols>
  <sheetData>
    <row r="1" spans="2:7" ht="15.75" thickBot="1" x14ac:dyDescent="0.3">
      <c r="C1" t="s">
        <v>1</v>
      </c>
      <c r="D1" t="s">
        <v>2</v>
      </c>
      <c r="E1" t="s">
        <v>3</v>
      </c>
      <c r="F1" t="s">
        <v>27</v>
      </c>
    </row>
    <row r="2" spans="2:7" ht="16.5" thickBot="1" x14ac:dyDescent="0.3">
      <c r="B2" s="1" t="s">
        <v>4</v>
      </c>
      <c r="C2">
        <f>IFERROR(--LEFT(B2,SEARCH("д",B2)-1),0)</f>
        <v>102</v>
      </c>
      <c r="D2">
        <f>IFERROR(--LEFT(SUBSTITUTE(B2,C2&amp;"д.",""),SEARCH("ч",SUBSTITUTE(B2,C2&amp;"д.",""))-1),0)</f>
        <v>20</v>
      </c>
      <c r="E2">
        <f>IFERROR(--LEFT(SUBSTITUTE(SUBSTITUTE(B2,C2&amp;"д.",""),D2&amp;"ч.",""),SEARCH("м",SUBSTITUTE(SUBSTITUTE(B2,C2&amp;"д.",""),D2&amp;"ч.",""))-1),0)</f>
        <v>1</v>
      </c>
      <c r="F2">
        <f>IFERROR(--SUBSTITUTE(SUBSTITUTE(SUBSTITUTE(SUBSTITUTE(B2,C2&amp;"д.",""),D2&amp;"ч.",""),E2&amp;"м.",""),"с.",""),0)</f>
        <v>17</v>
      </c>
      <c r="G2" s="5">
        <f>C2+D2/24+E2/1440+F2/1440/60</f>
        <v>102.83422453703703</v>
      </c>
    </row>
    <row r="3" spans="2:7" ht="16.5" thickBot="1" x14ac:dyDescent="0.3">
      <c r="B3" s="2" t="s">
        <v>5</v>
      </c>
      <c r="C3">
        <f t="shared" ref="C3:C24" si="0">IFERROR(--LEFT(B3,SEARCH("д",B3)-1),0)</f>
        <v>28</v>
      </c>
      <c r="D3">
        <f t="shared" ref="D3:D24" si="1">IFERROR(--LEFT(SUBSTITUTE(B3,C3&amp;"д.",""),SEARCH("ч",SUBSTITUTE(B3,C3&amp;"д.",""))-1),0)</f>
        <v>4</v>
      </c>
      <c r="E3">
        <f t="shared" ref="E3:E24" si="2">IFERROR(--LEFT(SUBSTITUTE(SUBSTITUTE(B3,C3&amp;"д.",""),D3&amp;"ч.",""),SEARCH("м",SUBSTITUTE(SUBSTITUTE(B3,C3&amp;"д.",""),D3&amp;"ч.",""))-1),0)</f>
        <v>0</v>
      </c>
      <c r="F3">
        <f t="shared" ref="F3:F24" si="3">IFERROR(--SUBSTITUTE(SUBSTITUTE(SUBSTITUTE(SUBSTITUTE(B3,C3&amp;"д.",""),D3&amp;"ч.",""),E3&amp;"м.",""),"с.",""),0)</f>
        <v>12</v>
      </c>
      <c r="G3" s="5">
        <f t="shared" ref="G3:G24" si="4">C3+D3/24+E3/1440+F3/1440/60</f>
        <v>28.166805555555555</v>
      </c>
    </row>
    <row r="4" spans="2:7" ht="16.5" thickBot="1" x14ac:dyDescent="0.3">
      <c r="B4" s="2" t="s">
        <v>6</v>
      </c>
      <c r="C4">
        <f t="shared" si="0"/>
        <v>47</v>
      </c>
      <c r="D4">
        <f t="shared" si="1"/>
        <v>20</v>
      </c>
      <c r="E4">
        <f t="shared" si="2"/>
        <v>34</v>
      </c>
      <c r="F4">
        <f t="shared" si="3"/>
        <v>39</v>
      </c>
      <c r="G4" s="5">
        <f t="shared" si="4"/>
        <v>47.857395833333335</v>
      </c>
    </row>
    <row r="5" spans="2:7" ht="16.5" thickBot="1" x14ac:dyDescent="0.3">
      <c r="B5" s="2" t="s">
        <v>7</v>
      </c>
      <c r="C5">
        <f t="shared" si="0"/>
        <v>0</v>
      </c>
      <c r="D5">
        <f t="shared" si="1"/>
        <v>6</v>
      </c>
      <c r="E5">
        <f t="shared" si="2"/>
        <v>19</v>
      </c>
      <c r="F5">
        <f t="shared" si="3"/>
        <v>43</v>
      </c>
      <c r="G5" s="5">
        <f t="shared" si="4"/>
        <v>0.26369212962962962</v>
      </c>
    </row>
    <row r="6" spans="2:7" ht="16.5" thickBot="1" x14ac:dyDescent="0.3">
      <c r="B6" s="2" t="s">
        <v>8</v>
      </c>
      <c r="C6">
        <f t="shared" si="0"/>
        <v>3</v>
      </c>
      <c r="D6">
        <f t="shared" si="1"/>
        <v>22</v>
      </c>
      <c r="E6">
        <f t="shared" si="2"/>
        <v>2</v>
      </c>
      <c r="F6">
        <f t="shared" si="3"/>
        <v>50</v>
      </c>
      <c r="G6" s="5">
        <f t="shared" si="4"/>
        <v>3.9186342592592593</v>
      </c>
    </row>
    <row r="7" spans="2:7" ht="16.5" thickBot="1" x14ac:dyDescent="0.3">
      <c r="B7" s="2" t="s">
        <v>9</v>
      </c>
      <c r="C7">
        <f t="shared" si="0"/>
        <v>3</v>
      </c>
      <c r="D7">
        <f t="shared" si="1"/>
        <v>22</v>
      </c>
      <c r="E7">
        <f t="shared" si="2"/>
        <v>48</v>
      </c>
      <c r="F7">
        <f t="shared" si="3"/>
        <v>28</v>
      </c>
      <c r="G7" s="5">
        <f t="shared" si="4"/>
        <v>3.9503240740740737</v>
      </c>
    </row>
    <row r="8" spans="2:7" ht="16.5" thickBot="1" x14ac:dyDescent="0.3">
      <c r="B8" s="2" t="s">
        <v>10</v>
      </c>
      <c r="C8">
        <f t="shared" si="0"/>
        <v>0</v>
      </c>
      <c r="D8">
        <f t="shared" si="1"/>
        <v>15</v>
      </c>
      <c r="E8">
        <f t="shared" si="2"/>
        <v>56</v>
      </c>
      <c r="F8">
        <f t="shared" si="3"/>
        <v>46</v>
      </c>
      <c r="G8" s="5">
        <f t="shared" si="4"/>
        <v>0.66442129629629632</v>
      </c>
    </row>
    <row r="9" spans="2:7" ht="16.5" thickBot="1" x14ac:dyDescent="0.3">
      <c r="B9" s="2" t="s">
        <v>11</v>
      </c>
      <c r="C9">
        <f t="shared" si="0"/>
        <v>0</v>
      </c>
      <c r="D9">
        <f t="shared" si="1"/>
        <v>4</v>
      </c>
      <c r="E9">
        <f t="shared" si="2"/>
        <v>44</v>
      </c>
      <c r="F9">
        <f t="shared" si="3"/>
        <v>16</v>
      </c>
      <c r="G9" s="5">
        <f t="shared" si="4"/>
        <v>0.19740740740740739</v>
      </c>
    </row>
    <row r="10" spans="2:7" ht="16.5" thickBot="1" x14ac:dyDescent="0.3">
      <c r="B10" s="2" t="s">
        <v>12</v>
      </c>
      <c r="C10">
        <f t="shared" si="0"/>
        <v>0</v>
      </c>
      <c r="D10">
        <f t="shared" si="1"/>
        <v>18</v>
      </c>
      <c r="E10">
        <f t="shared" si="2"/>
        <v>9</v>
      </c>
      <c r="F10">
        <f t="shared" si="3"/>
        <v>14</v>
      </c>
      <c r="G10" s="5">
        <f t="shared" si="4"/>
        <v>0.75641203703703697</v>
      </c>
    </row>
    <row r="11" spans="2:7" ht="16.5" thickBot="1" x14ac:dyDescent="0.3">
      <c r="B11" s="2" t="s">
        <v>13</v>
      </c>
      <c r="C11">
        <f t="shared" si="0"/>
        <v>0</v>
      </c>
      <c r="D11">
        <f t="shared" si="1"/>
        <v>22</v>
      </c>
      <c r="E11">
        <f t="shared" si="2"/>
        <v>22</v>
      </c>
      <c r="F11">
        <f t="shared" si="3"/>
        <v>27</v>
      </c>
      <c r="G11" s="5">
        <f t="shared" si="4"/>
        <v>0.9322569444444444</v>
      </c>
    </row>
    <row r="12" spans="2:7" ht="16.5" thickBot="1" x14ac:dyDescent="0.3">
      <c r="B12" s="2" t="s">
        <v>14</v>
      </c>
      <c r="C12">
        <f t="shared" si="0"/>
        <v>1</v>
      </c>
      <c r="D12">
        <f t="shared" si="1"/>
        <v>20</v>
      </c>
      <c r="E12">
        <f t="shared" si="2"/>
        <v>28</v>
      </c>
      <c r="F12">
        <f t="shared" si="3"/>
        <v>8</v>
      </c>
      <c r="G12" s="5">
        <f t="shared" si="4"/>
        <v>1.8528703703703704</v>
      </c>
    </row>
    <row r="13" spans="2:7" ht="16.5" thickBot="1" x14ac:dyDescent="0.3">
      <c r="B13" s="2" t="s">
        <v>15</v>
      </c>
      <c r="C13">
        <f t="shared" si="0"/>
        <v>0</v>
      </c>
      <c r="D13">
        <f t="shared" si="1"/>
        <v>0</v>
      </c>
      <c r="E13">
        <f t="shared" si="2"/>
        <v>25</v>
      </c>
      <c r="F13">
        <f t="shared" si="3"/>
        <v>12</v>
      </c>
      <c r="G13" s="5">
        <f t="shared" si="4"/>
        <v>1.7500000000000002E-2</v>
      </c>
    </row>
    <row r="14" spans="2:7" ht="16.5" thickBot="1" x14ac:dyDescent="0.3">
      <c r="B14" s="2" t="s">
        <v>16</v>
      </c>
      <c r="C14">
        <f t="shared" si="0"/>
        <v>2</v>
      </c>
      <c r="D14">
        <f t="shared" si="1"/>
        <v>2</v>
      </c>
      <c r="E14">
        <f t="shared" si="2"/>
        <v>43</v>
      </c>
      <c r="F14">
        <f t="shared" si="3"/>
        <v>41</v>
      </c>
      <c r="G14" s="5">
        <f t="shared" si="4"/>
        <v>2.1136689814814815</v>
      </c>
    </row>
    <row r="15" spans="2:7" ht="16.5" thickBot="1" x14ac:dyDescent="0.3">
      <c r="B15" s="2" t="s">
        <v>17</v>
      </c>
      <c r="C15">
        <f t="shared" si="0"/>
        <v>0</v>
      </c>
      <c r="D15">
        <f t="shared" si="1"/>
        <v>1</v>
      </c>
      <c r="E15">
        <f t="shared" si="2"/>
        <v>4</v>
      </c>
      <c r="F15">
        <f t="shared" si="3"/>
        <v>37</v>
      </c>
      <c r="G15" s="5">
        <f t="shared" si="4"/>
        <v>4.4872685185185182E-2</v>
      </c>
    </row>
    <row r="16" spans="2:7" ht="16.5" thickBot="1" x14ac:dyDescent="0.3">
      <c r="B16" s="2" t="s">
        <v>18</v>
      </c>
      <c r="C16">
        <f t="shared" si="0"/>
        <v>24</v>
      </c>
      <c r="D16">
        <f t="shared" si="1"/>
        <v>3</v>
      </c>
      <c r="E16">
        <f t="shared" si="2"/>
        <v>19</v>
      </c>
      <c r="F16">
        <f t="shared" si="3"/>
        <v>56</v>
      </c>
      <c r="G16" s="5">
        <f t="shared" si="4"/>
        <v>24.138842592592592</v>
      </c>
    </row>
    <row r="17" spans="1:7" ht="16.5" thickBot="1" x14ac:dyDescent="0.3">
      <c r="B17" s="2" t="s">
        <v>19</v>
      </c>
      <c r="C17">
        <f t="shared" si="0"/>
        <v>7</v>
      </c>
      <c r="D17">
        <f t="shared" si="1"/>
        <v>0</v>
      </c>
      <c r="E17">
        <f t="shared" si="2"/>
        <v>30</v>
      </c>
      <c r="F17">
        <f t="shared" si="3"/>
        <v>0</v>
      </c>
      <c r="G17" s="5">
        <f t="shared" si="4"/>
        <v>7.020833333333333</v>
      </c>
    </row>
    <row r="18" spans="1:7" ht="16.5" thickBot="1" x14ac:dyDescent="0.3">
      <c r="B18" s="2" t="s">
        <v>20</v>
      </c>
      <c r="C18">
        <f t="shared" si="0"/>
        <v>0</v>
      </c>
      <c r="D18">
        <f t="shared" si="1"/>
        <v>18</v>
      </c>
      <c r="E18">
        <f t="shared" si="2"/>
        <v>45</v>
      </c>
      <c r="F18">
        <f t="shared" si="3"/>
        <v>41</v>
      </c>
      <c r="G18" s="5">
        <f t="shared" si="4"/>
        <v>0.78172453703703704</v>
      </c>
    </row>
    <row r="19" spans="1:7" ht="16.5" thickBot="1" x14ac:dyDescent="0.3">
      <c r="B19" s="2" t="s">
        <v>21</v>
      </c>
      <c r="C19">
        <f t="shared" si="0"/>
        <v>0</v>
      </c>
      <c r="D19">
        <f t="shared" si="1"/>
        <v>3</v>
      </c>
      <c r="E19">
        <f t="shared" si="2"/>
        <v>54</v>
      </c>
      <c r="F19">
        <f t="shared" si="3"/>
        <v>49</v>
      </c>
      <c r="G19" s="5">
        <f t="shared" si="4"/>
        <v>0.16306712962962963</v>
      </c>
    </row>
    <row r="20" spans="1:7" ht="16.5" thickBot="1" x14ac:dyDescent="0.3">
      <c r="B20" s="2" t="s">
        <v>22</v>
      </c>
      <c r="C20">
        <f t="shared" si="0"/>
        <v>0</v>
      </c>
      <c r="D20">
        <f t="shared" si="1"/>
        <v>19</v>
      </c>
      <c r="E20">
        <f t="shared" si="2"/>
        <v>28</v>
      </c>
      <c r="F20">
        <f t="shared" si="3"/>
        <v>33</v>
      </c>
      <c r="G20" s="5">
        <f t="shared" si="4"/>
        <v>0.81149305555555551</v>
      </c>
    </row>
    <row r="21" spans="1:7" ht="16.5" thickBot="1" x14ac:dyDescent="0.3">
      <c r="B21" s="2" t="s">
        <v>23</v>
      </c>
      <c r="C21">
        <f t="shared" si="0"/>
        <v>0</v>
      </c>
      <c r="D21">
        <f t="shared" si="1"/>
        <v>19</v>
      </c>
      <c r="E21">
        <f t="shared" si="2"/>
        <v>15</v>
      </c>
      <c r="F21">
        <f t="shared" si="3"/>
        <v>36</v>
      </c>
      <c r="G21" s="5">
        <f t="shared" si="4"/>
        <v>0.80249999999999988</v>
      </c>
    </row>
    <row r="22" spans="1:7" ht="16.5" thickBot="1" x14ac:dyDescent="0.3">
      <c r="B22" s="2" t="s">
        <v>24</v>
      </c>
      <c r="C22">
        <f t="shared" si="0"/>
        <v>0</v>
      </c>
      <c r="D22">
        <f t="shared" si="1"/>
        <v>1</v>
      </c>
      <c r="E22">
        <f t="shared" si="2"/>
        <v>39</v>
      </c>
      <c r="F22">
        <f t="shared" si="3"/>
        <v>56</v>
      </c>
      <c r="G22" s="5">
        <f t="shared" si="4"/>
        <v>6.9398148148148153E-2</v>
      </c>
    </row>
    <row r="23" spans="1:7" ht="16.5" thickBot="1" x14ac:dyDescent="0.3">
      <c r="B23" s="2" t="s">
        <v>25</v>
      </c>
      <c r="C23">
        <f t="shared" si="0"/>
        <v>0</v>
      </c>
      <c r="D23">
        <f t="shared" si="1"/>
        <v>0</v>
      </c>
      <c r="E23">
        <f t="shared" si="2"/>
        <v>34</v>
      </c>
      <c r="F23">
        <f t="shared" si="3"/>
        <v>33</v>
      </c>
      <c r="G23" s="5">
        <f t="shared" si="4"/>
        <v>2.3993055555555556E-2</v>
      </c>
    </row>
    <row r="24" spans="1:7" ht="16.5" thickBot="1" x14ac:dyDescent="0.3">
      <c r="B24" s="2" t="s">
        <v>26</v>
      </c>
      <c r="C24">
        <f t="shared" si="0"/>
        <v>0</v>
      </c>
      <c r="D24">
        <f t="shared" si="1"/>
        <v>0</v>
      </c>
      <c r="E24">
        <f t="shared" si="2"/>
        <v>23</v>
      </c>
      <c r="F24">
        <f t="shared" si="3"/>
        <v>2</v>
      </c>
      <c r="G24" s="5">
        <f t="shared" si="4"/>
        <v>1.5995370370370368E-2</v>
      </c>
    </row>
    <row r="25" spans="1:7" ht="15.75" x14ac:dyDescent="0.25">
      <c r="A25" t="s">
        <v>0</v>
      </c>
      <c r="B25" s="4" t="str">
        <f>TRUNC(G25)&amp;"д. "&amp;TEXT(G25,"чч")&amp;"ч. "&amp;TEXT(G25,"мм")&amp;"м. "&amp;TEXT(G25,"сс")&amp;"с."</f>
        <v>227д. 09ч. 33м. 36с.</v>
      </c>
      <c r="G25" s="3">
        <f>SUM(G2:G24)</f>
        <v>227.39833333333337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INLINE Technologies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Коротихин Денис</dc:creator>
  <cp:lastModifiedBy>Elena</cp:lastModifiedBy>
  <dcterms:created xsi:type="dcterms:W3CDTF">2016-08-25T13:17:16Z</dcterms:created>
  <dcterms:modified xsi:type="dcterms:W3CDTF">2016-08-26T13:52:44Z</dcterms:modified>
</cp:coreProperties>
</file>