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7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F26"/>
  <c r="F3"/>
  <c r="G3"/>
  <c r="H3"/>
  <c r="F4"/>
  <c r="G4"/>
  <c r="H4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F15"/>
  <c r="G15"/>
  <c r="H15"/>
  <c r="F16"/>
  <c r="G16"/>
  <c r="H16"/>
  <c r="F17"/>
  <c r="G17"/>
  <c r="H17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G2"/>
  <c r="H2"/>
  <c r="F2"/>
</calcChain>
</file>

<file path=xl/sharedStrings.xml><?xml version="1.0" encoding="utf-8"?>
<sst xmlns="http://schemas.openxmlformats.org/spreadsheetml/2006/main" count="80" uniqueCount="70">
  <si>
    <t>15д. 20ч. 14м.</t>
  </si>
  <si>
    <t>2ч. 21м.</t>
  </si>
  <si>
    <t>9д. 6ч. 50м.</t>
  </si>
  <si>
    <t>6д. 2ч. 2м.</t>
  </si>
  <si>
    <t>6д. 1ч. 47м.</t>
  </si>
  <si>
    <t>6д. 5ч. 26м.</t>
  </si>
  <si>
    <t>19ч. 17м.</t>
  </si>
  <si>
    <t>2д. 57м.</t>
  </si>
  <si>
    <t>1ч. 2м.</t>
  </si>
  <si>
    <t>18ч. 35м.</t>
  </si>
  <si>
    <t>9ч. 22м.</t>
  </si>
  <si>
    <t>1ч. 56м.</t>
  </si>
  <si>
    <t>4д. 21ч. 16м.</t>
  </si>
  <si>
    <t>5д. 21ч. 44м.</t>
  </si>
  <si>
    <t>18д. 5ч. 52м.</t>
  </si>
  <si>
    <t>13д. 8ч. 13м.</t>
  </si>
  <si>
    <t>5ч. 48м.</t>
  </si>
  <si>
    <t>23м.</t>
  </si>
  <si>
    <t>3ч. 56м.</t>
  </si>
  <si>
    <t>3ч. 45м.</t>
  </si>
  <si>
    <t>15м.</t>
  </si>
  <si>
    <t>21ч. 42м.</t>
  </si>
  <si>
    <t>1д. 41м.</t>
  </si>
  <si>
    <t>1ч. 48м.</t>
  </si>
  <si>
    <t>Итог:</t>
  </si>
  <si>
    <t>15д</t>
  </si>
  <si>
    <t xml:space="preserve"> 20ч</t>
  </si>
  <si>
    <t xml:space="preserve"> 14м</t>
  </si>
  <si>
    <t>2ч</t>
  </si>
  <si>
    <t xml:space="preserve"> 21м</t>
  </si>
  <si>
    <t>9д</t>
  </si>
  <si>
    <t xml:space="preserve"> 6ч</t>
  </si>
  <si>
    <t xml:space="preserve"> 50м</t>
  </si>
  <si>
    <t>6д</t>
  </si>
  <si>
    <t xml:space="preserve"> 2ч</t>
  </si>
  <si>
    <t xml:space="preserve"> 2м</t>
  </si>
  <si>
    <t xml:space="preserve"> 1ч</t>
  </si>
  <si>
    <t xml:space="preserve"> 47м</t>
  </si>
  <si>
    <t xml:space="preserve"> 5ч</t>
  </si>
  <si>
    <t xml:space="preserve"> 26м</t>
  </si>
  <si>
    <t>19ч</t>
  </si>
  <si>
    <t xml:space="preserve"> 17м</t>
  </si>
  <si>
    <t>2д</t>
  </si>
  <si>
    <t xml:space="preserve"> 57м</t>
  </si>
  <si>
    <t>1ч</t>
  </si>
  <si>
    <t>18ч</t>
  </si>
  <si>
    <t xml:space="preserve"> 35м</t>
  </si>
  <si>
    <t>9ч</t>
  </si>
  <si>
    <t xml:space="preserve"> 22м</t>
  </si>
  <si>
    <t xml:space="preserve"> 56м</t>
  </si>
  <si>
    <t>4д</t>
  </si>
  <si>
    <t xml:space="preserve"> 21ч</t>
  </si>
  <si>
    <t xml:space="preserve"> 16м</t>
  </si>
  <si>
    <t>5д</t>
  </si>
  <si>
    <t xml:space="preserve"> 44м</t>
  </si>
  <si>
    <t>18д</t>
  </si>
  <si>
    <t xml:space="preserve"> 52м</t>
  </si>
  <si>
    <t>13д</t>
  </si>
  <si>
    <t xml:space="preserve"> 8ч</t>
  </si>
  <si>
    <t xml:space="preserve"> 13м</t>
  </si>
  <si>
    <t>5ч</t>
  </si>
  <si>
    <t xml:space="preserve"> 48м</t>
  </si>
  <si>
    <t>23м</t>
  </si>
  <si>
    <t>3ч</t>
  </si>
  <si>
    <t xml:space="preserve"> 45м</t>
  </si>
  <si>
    <t>15м</t>
  </si>
  <si>
    <t>21ч</t>
  </si>
  <si>
    <t xml:space="preserve"> 42м</t>
  </si>
  <si>
    <t>1д</t>
  </si>
  <si>
    <t xml:space="preserve"> 41м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</si>
</sst>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6" workbookViewId="0">
      <selection activeCell="B26" sqref="B26"/>
    </sheetView>
  </sheetViews>
  <sheetFormatPr defaultRowHeight="15"/>
  <sheetData>
    <row r="1" spans="2:8" ht="15.75" thickBot="1"/>
    <row r="2" spans="2:8" ht="48" thickBot="1">
      <c r="B2" s="1" t="s">
        <v>0</v>
      </c>
      <c r="C2" t="s">
        <v>25</v>
      </c>
      <c r="D2" t="s">
        <v>26</v>
      </c>
      <c r="E2" t="s">
        <v>27</v>
      </c>
      <c r="F2">
        <f>IFERROR(LOOKUP(RIGHT(C2,1),{"д","м","ч"},{1440,1,60})*MID(C2,1,LEN(C2)-1),"")</f>
        <v>21600</v>
      </c>
      <c r="G2">
        <f>IFERROR(LOOKUP(RIGHT(D2,1),{"д","м","ч"},{1440,1,60})*MID(D2,1,LEN(D2)-1),"")</f>
        <v>1200</v>
      </c>
      <c r="H2">
        <f>IFERROR(LOOKUP(RIGHT(E2,1),{"д","м","ч"},{1440,1,60})*MID(E2,1,LEN(E2)-1),"")</f>
        <v>14</v>
      </c>
    </row>
    <row r="3" spans="2:8" ht="16.5" thickBot="1">
      <c r="B3" s="2" t="s">
        <v>1</v>
      </c>
      <c r="C3" t="s">
        <v>28</v>
      </c>
      <c r="D3" t="s">
        <v>29</v>
      </c>
      <c r="F3">
        <f>IFERROR(LOOKUP(RIGHT(C3,1),{"д","м","ч"},{1440,1,60})*MID(C3,1,LEN(C3)-1),"")</f>
        <v>120</v>
      </c>
      <c r="G3">
        <f>IFERROR(LOOKUP(RIGHT(D3,1),{"д","м","ч"},{1440,1,60})*MID(D3,1,LEN(D3)-1),"")</f>
        <v>21</v>
      </c>
      <c r="H3" t="str">
        <f>IFERROR(LOOKUP(RIGHT(E3,1),{"д","м","ч"},{1440,1,60})*MID(E3,1,LEN(E3)-1),"")</f>
        <v/>
      </c>
    </row>
    <row r="4" spans="2:8" ht="32.25" thickBot="1">
      <c r="B4" s="2" t="s">
        <v>2</v>
      </c>
      <c r="C4" t="s">
        <v>30</v>
      </c>
      <c r="D4" t="s">
        <v>31</v>
      </c>
      <c r="E4" t="s">
        <v>32</v>
      </c>
      <c r="F4">
        <f>IFERROR(LOOKUP(RIGHT(C4,1),{"д","м","ч"},{1440,1,60})*MID(C4,1,LEN(C4)-1),"")</f>
        <v>12960</v>
      </c>
      <c r="G4">
        <f>IFERROR(LOOKUP(RIGHT(D4,1),{"д","м","ч"},{1440,1,60})*MID(D4,1,LEN(D4)-1),"")</f>
        <v>360</v>
      </c>
      <c r="H4">
        <f>IFERROR(LOOKUP(RIGHT(E4,1),{"д","м","ч"},{1440,1,60})*MID(E4,1,LEN(E4)-1),"")</f>
        <v>50</v>
      </c>
    </row>
    <row r="5" spans="2:8" ht="32.25" thickBot="1">
      <c r="B5" s="2" t="s">
        <v>3</v>
      </c>
      <c r="C5" t="s">
        <v>33</v>
      </c>
      <c r="D5" t="s">
        <v>34</v>
      </c>
      <c r="E5" t="s">
        <v>35</v>
      </c>
      <c r="F5">
        <f>IFERROR(LOOKUP(RIGHT(C5,1),{"д","м","ч"},{1440,1,60})*MID(C5,1,LEN(C5)-1),"")</f>
        <v>8640</v>
      </c>
      <c r="G5">
        <f>IFERROR(LOOKUP(RIGHT(D5,1),{"д","м","ч"},{1440,1,60})*MID(D5,1,LEN(D5)-1),"")</f>
        <v>120</v>
      </c>
      <c r="H5">
        <f>IFERROR(LOOKUP(RIGHT(E5,1),{"д","м","ч"},{1440,1,60})*MID(E5,1,LEN(E5)-1),"")</f>
        <v>2</v>
      </c>
    </row>
    <row r="6" spans="2:8" ht="32.25" thickBot="1">
      <c r="B6" s="2" t="s">
        <v>4</v>
      </c>
      <c r="C6" t="s">
        <v>33</v>
      </c>
      <c r="D6" t="s">
        <v>36</v>
      </c>
      <c r="E6" t="s">
        <v>37</v>
      </c>
      <c r="F6">
        <f>IFERROR(LOOKUP(RIGHT(C6,1),{"д","м","ч"},{1440,1,60})*MID(C6,1,LEN(C6)-1),"")</f>
        <v>8640</v>
      </c>
      <c r="G6">
        <f>IFERROR(LOOKUP(RIGHT(D6,1),{"д","м","ч"},{1440,1,60})*MID(D6,1,LEN(D6)-1),"")</f>
        <v>60</v>
      </c>
      <c r="H6">
        <f>IFERROR(LOOKUP(RIGHT(E6,1),{"д","м","ч"},{1440,1,60})*MID(E6,1,LEN(E6)-1),"")</f>
        <v>47</v>
      </c>
    </row>
    <row r="7" spans="2:8" ht="32.25" thickBot="1">
      <c r="B7" s="2" t="s">
        <v>5</v>
      </c>
      <c r="C7" t="s">
        <v>33</v>
      </c>
      <c r="D7" t="s">
        <v>38</v>
      </c>
      <c r="E7" t="s">
        <v>39</v>
      </c>
      <c r="F7">
        <f>IFERROR(LOOKUP(RIGHT(C7,1),{"д","м","ч"},{1440,1,60})*MID(C7,1,LEN(C7)-1),"")</f>
        <v>8640</v>
      </c>
      <c r="G7">
        <f>IFERROR(LOOKUP(RIGHT(D7,1),{"д","м","ч"},{1440,1,60})*MID(D7,1,LEN(D7)-1),"")</f>
        <v>300</v>
      </c>
      <c r="H7">
        <f>IFERROR(LOOKUP(RIGHT(E7,1),{"д","м","ч"},{1440,1,60})*MID(E7,1,LEN(E7)-1),"")</f>
        <v>26</v>
      </c>
    </row>
    <row r="8" spans="2:8" ht="32.25" thickBot="1">
      <c r="B8" s="2" t="s">
        <v>6</v>
      </c>
      <c r="C8" t="s">
        <v>40</v>
      </c>
      <c r="D8" t="s">
        <v>41</v>
      </c>
      <c r="F8">
        <f>IFERROR(LOOKUP(RIGHT(C8,1),{"д","м","ч"},{1440,1,60})*MID(C8,1,LEN(C8)-1),"")</f>
        <v>1140</v>
      </c>
      <c r="G8">
        <f>IFERROR(LOOKUP(RIGHT(D8,1),{"д","м","ч"},{1440,1,60})*MID(D8,1,LEN(D8)-1),"")</f>
        <v>17</v>
      </c>
      <c r="H8" t="str">
        <f>IFERROR(LOOKUP(RIGHT(E8,1),{"д","м","ч"},{1440,1,60})*MID(E8,1,LEN(E8)-1),"")</f>
        <v/>
      </c>
    </row>
    <row r="9" spans="2:8" ht="16.5" thickBot="1">
      <c r="B9" s="2" t="s">
        <v>7</v>
      </c>
      <c r="C9" t="s">
        <v>42</v>
      </c>
      <c r="D9" t="s">
        <v>43</v>
      </c>
      <c r="F9">
        <f>IFERROR(LOOKUP(RIGHT(C9,1),{"д","м","ч"},{1440,1,60})*MID(C9,1,LEN(C9)-1),"")</f>
        <v>2880</v>
      </c>
      <c r="G9">
        <f>IFERROR(LOOKUP(RIGHT(D9,1),{"д","м","ч"},{1440,1,60})*MID(D9,1,LEN(D9)-1),"")</f>
        <v>57</v>
      </c>
      <c r="H9" t="str">
        <f>IFERROR(LOOKUP(RIGHT(E9,1),{"д","м","ч"},{1440,1,60})*MID(E9,1,LEN(E9)-1),"")</f>
        <v/>
      </c>
    </row>
    <row r="10" spans="2:8" ht="16.5" thickBot="1">
      <c r="B10" s="2" t="s">
        <v>8</v>
      </c>
      <c r="C10" t="s">
        <v>44</v>
      </c>
      <c r="D10" t="s">
        <v>35</v>
      </c>
      <c r="F10">
        <f>IFERROR(LOOKUP(RIGHT(C10,1),{"д","м","ч"},{1440,1,60})*MID(C10,1,LEN(C10)-1),"")</f>
        <v>60</v>
      </c>
      <c r="G10">
        <f>IFERROR(LOOKUP(RIGHT(D10,1),{"д","м","ч"},{1440,1,60})*MID(D10,1,LEN(D10)-1),"")</f>
        <v>2</v>
      </c>
      <c r="H10" t="str">
        <f>IFERROR(LOOKUP(RIGHT(E10,1),{"д","м","ч"},{1440,1,60})*MID(E10,1,LEN(E10)-1),"")</f>
        <v/>
      </c>
    </row>
    <row r="11" spans="2:8" ht="32.25" thickBot="1">
      <c r="B11" s="2" t="s">
        <v>9</v>
      </c>
      <c r="C11" t="s">
        <v>45</v>
      </c>
      <c r="D11" t="s">
        <v>46</v>
      </c>
      <c r="F11">
        <f>IFERROR(LOOKUP(RIGHT(C11,1),{"д","м","ч"},{1440,1,60})*MID(C11,1,LEN(C11)-1),"")</f>
        <v>1080</v>
      </c>
      <c r="G11">
        <f>IFERROR(LOOKUP(RIGHT(D11,1),{"д","м","ч"},{1440,1,60})*MID(D11,1,LEN(D11)-1),"")</f>
        <v>35</v>
      </c>
      <c r="H11" t="str">
        <f>IFERROR(LOOKUP(RIGHT(E11,1),{"д","м","ч"},{1440,1,60})*MID(E11,1,LEN(E11)-1),"")</f>
        <v/>
      </c>
    </row>
    <row r="12" spans="2:8" ht="16.5" thickBot="1">
      <c r="B12" s="2" t="s">
        <v>10</v>
      </c>
      <c r="C12" t="s">
        <v>47</v>
      </c>
      <c r="D12" t="s">
        <v>48</v>
      </c>
      <c r="F12">
        <f>IFERROR(LOOKUP(RIGHT(C12,1),{"д","м","ч"},{1440,1,60})*MID(C12,1,LEN(C12)-1),"")</f>
        <v>540</v>
      </c>
      <c r="G12">
        <f>IFERROR(LOOKUP(RIGHT(D12,1),{"д","м","ч"},{1440,1,60})*MID(D12,1,LEN(D12)-1),"")</f>
        <v>22</v>
      </c>
      <c r="H12" t="str">
        <f>IFERROR(LOOKUP(RIGHT(E12,1),{"д","м","ч"},{1440,1,60})*MID(E12,1,LEN(E12)-1),"")</f>
        <v/>
      </c>
    </row>
    <row r="13" spans="2:8" ht="16.5" thickBot="1">
      <c r="B13" s="2" t="s">
        <v>11</v>
      </c>
      <c r="C13" t="s">
        <v>44</v>
      </c>
      <c r="D13" t="s">
        <v>49</v>
      </c>
      <c r="F13">
        <f>IFERROR(LOOKUP(RIGHT(C13,1),{"д","м","ч"},{1440,1,60})*MID(C13,1,LEN(C13)-1),"")</f>
        <v>60</v>
      </c>
      <c r="G13">
        <f>IFERROR(LOOKUP(RIGHT(D13,1),{"д","м","ч"},{1440,1,60})*MID(D13,1,LEN(D13)-1),"")</f>
        <v>56</v>
      </c>
      <c r="H13" t="str">
        <f>IFERROR(LOOKUP(RIGHT(E13,1),{"д","м","ч"},{1440,1,60})*MID(E13,1,LEN(E13)-1),"")</f>
        <v/>
      </c>
    </row>
    <row r="14" spans="2:8" ht="32.25" thickBot="1">
      <c r="B14" s="2" t="s">
        <v>12</v>
      </c>
      <c r="C14" t="s">
        <v>50</v>
      </c>
      <c r="D14" t="s">
        <v>51</v>
      </c>
      <c r="E14" t="s">
        <v>52</v>
      </c>
      <c r="F14">
        <f>IFERROR(LOOKUP(RIGHT(C14,1),{"д","м","ч"},{1440,1,60})*MID(C14,1,LEN(C14)-1),"")</f>
        <v>5760</v>
      </c>
      <c r="G14">
        <f>IFERROR(LOOKUP(RIGHT(D14,1),{"д","м","ч"},{1440,1,60})*MID(D14,1,LEN(D14)-1),"")</f>
        <v>1260</v>
      </c>
      <c r="H14">
        <f>IFERROR(LOOKUP(RIGHT(E14,1),{"д","м","ч"},{1440,1,60})*MID(E14,1,LEN(E14)-1),"")</f>
        <v>16</v>
      </c>
    </row>
    <row r="15" spans="2:8" ht="32.25" thickBot="1">
      <c r="B15" s="2" t="s">
        <v>13</v>
      </c>
      <c r="C15" t="s">
        <v>53</v>
      </c>
      <c r="D15" t="s">
        <v>51</v>
      </c>
      <c r="E15" t="s">
        <v>54</v>
      </c>
      <c r="F15">
        <f>IFERROR(LOOKUP(RIGHT(C15,1),{"д","м","ч"},{1440,1,60})*MID(C15,1,LEN(C15)-1),"")</f>
        <v>7200</v>
      </c>
      <c r="G15">
        <f>IFERROR(LOOKUP(RIGHT(D15,1),{"д","м","ч"},{1440,1,60})*MID(D15,1,LEN(D15)-1),"")</f>
        <v>1260</v>
      </c>
      <c r="H15">
        <f>IFERROR(LOOKUP(RIGHT(E15,1),{"д","м","ч"},{1440,1,60})*MID(E15,1,LEN(E15)-1),"")</f>
        <v>44</v>
      </c>
    </row>
    <row r="16" spans="2:8" ht="32.25" thickBot="1">
      <c r="B16" s="2" t="s">
        <v>14</v>
      </c>
      <c r="C16" t="s">
        <v>55</v>
      </c>
      <c r="D16" t="s">
        <v>38</v>
      </c>
      <c r="E16" t="s">
        <v>56</v>
      </c>
      <c r="F16">
        <f>IFERROR(LOOKUP(RIGHT(C16,1),{"д","м","ч"},{1440,1,60})*MID(C16,1,LEN(C16)-1),"")</f>
        <v>25920</v>
      </c>
      <c r="G16">
        <f>IFERROR(LOOKUP(RIGHT(D16,1),{"д","м","ч"},{1440,1,60})*MID(D16,1,LEN(D16)-1),"")</f>
        <v>300</v>
      </c>
      <c r="H16">
        <f>IFERROR(LOOKUP(RIGHT(E16,1),{"д","м","ч"},{1440,1,60})*MID(E16,1,LEN(E16)-1),"")</f>
        <v>52</v>
      </c>
    </row>
    <row r="17" spans="1:8" ht="32.25" thickBot="1">
      <c r="B17" s="2" t="s">
        <v>15</v>
      </c>
      <c r="C17" t="s">
        <v>57</v>
      </c>
      <c r="D17" t="s">
        <v>58</v>
      </c>
      <c r="E17" t="s">
        <v>59</v>
      </c>
      <c r="F17">
        <f>IFERROR(LOOKUP(RIGHT(C17,1),{"д","м","ч"},{1440,1,60})*MID(C17,1,LEN(C17)-1),"")</f>
        <v>18720</v>
      </c>
      <c r="G17">
        <f>IFERROR(LOOKUP(RIGHT(D17,1),{"д","м","ч"},{1440,1,60})*MID(D17,1,LEN(D17)-1),"")</f>
        <v>480</v>
      </c>
      <c r="H17">
        <f>IFERROR(LOOKUP(RIGHT(E17,1),{"д","м","ч"},{1440,1,60})*MID(E17,1,LEN(E17)-1),"")</f>
        <v>13</v>
      </c>
    </row>
    <row r="18" spans="1:8" ht="16.5" thickBot="1">
      <c r="B18" s="2" t="s">
        <v>16</v>
      </c>
      <c r="C18" t="s">
        <v>60</v>
      </c>
      <c r="D18" t="s">
        <v>61</v>
      </c>
      <c r="F18">
        <f>IFERROR(LOOKUP(RIGHT(C18,1),{"д","м","ч"},{1440,1,60})*MID(C18,1,LEN(C18)-1),"")</f>
        <v>300</v>
      </c>
      <c r="G18">
        <f>IFERROR(LOOKUP(RIGHT(D18,1),{"д","м","ч"},{1440,1,60})*MID(D18,1,LEN(D18)-1),"")</f>
        <v>48</v>
      </c>
      <c r="H18" t="str">
        <f>IFERROR(LOOKUP(RIGHT(E18,1),{"д","м","ч"},{1440,1,60})*MID(E18,1,LEN(E18)-1),"")</f>
        <v/>
      </c>
    </row>
    <row r="19" spans="1:8" ht="16.5" thickBot="1">
      <c r="B19" s="2" t="s">
        <v>17</v>
      </c>
      <c r="C19" t="s">
        <v>62</v>
      </c>
      <c r="F19">
        <f>IFERROR(LOOKUP(RIGHT(C19,1),{"д","м","ч"},{1440,1,60})*MID(C19,1,LEN(C19)-1),"")</f>
        <v>23</v>
      </c>
      <c r="G19" t="str">
        <f>IFERROR(LOOKUP(RIGHT(D19,1),{"д","м","ч"},{1440,1,60})*MID(D19,1,LEN(D19)-1),"")</f>
        <v/>
      </c>
      <c r="H19" t="str">
        <f>IFERROR(LOOKUP(RIGHT(E19,1),{"д","м","ч"},{1440,1,60})*MID(E19,1,LEN(E19)-1),"")</f>
        <v/>
      </c>
    </row>
    <row r="20" spans="1:8" ht="16.5" thickBot="1">
      <c r="B20" s="2" t="s">
        <v>18</v>
      </c>
      <c r="C20" t="s">
        <v>63</v>
      </c>
      <c r="D20" t="s">
        <v>49</v>
      </c>
      <c r="F20">
        <f>IFERROR(LOOKUP(RIGHT(C20,1),{"д","м","ч"},{1440,1,60})*MID(C20,1,LEN(C20)-1),"")</f>
        <v>180</v>
      </c>
      <c r="G20">
        <f>IFERROR(LOOKUP(RIGHT(D20,1),{"д","м","ч"},{1440,1,60})*MID(D20,1,LEN(D20)-1),"")</f>
        <v>56</v>
      </c>
      <c r="H20" t="str">
        <f>IFERROR(LOOKUP(RIGHT(E20,1),{"д","м","ч"},{1440,1,60})*MID(E20,1,LEN(E20)-1),"")</f>
        <v/>
      </c>
    </row>
    <row r="21" spans="1:8" ht="16.5" thickBot="1">
      <c r="B21" s="2" t="s">
        <v>19</v>
      </c>
      <c r="C21" t="s">
        <v>63</v>
      </c>
      <c r="D21" t="s">
        <v>64</v>
      </c>
      <c r="F21">
        <f>IFERROR(LOOKUP(RIGHT(C21,1),{"д","м","ч"},{1440,1,60})*MID(C21,1,LEN(C21)-1),"")</f>
        <v>180</v>
      </c>
      <c r="G21">
        <f>IFERROR(LOOKUP(RIGHT(D21,1),{"д","м","ч"},{1440,1,60})*MID(D21,1,LEN(D21)-1),"")</f>
        <v>45</v>
      </c>
      <c r="H21" t="str">
        <f>IFERROR(LOOKUP(RIGHT(E21,1),{"д","м","ч"},{1440,1,60})*MID(E21,1,LEN(E21)-1),"")</f>
        <v/>
      </c>
    </row>
    <row r="22" spans="1:8" ht="16.5" thickBot="1">
      <c r="B22" s="2" t="s">
        <v>20</v>
      </c>
      <c r="C22" t="s">
        <v>65</v>
      </c>
      <c r="F22">
        <f>IFERROR(LOOKUP(RIGHT(C22,1),{"д","м","ч"},{1440,1,60})*MID(C22,1,LEN(C22)-1),"")</f>
        <v>15</v>
      </c>
      <c r="G22" t="str">
        <f>IFERROR(LOOKUP(RIGHT(D22,1),{"д","м","ч"},{1440,1,60})*MID(D22,1,LEN(D22)-1),"")</f>
        <v/>
      </c>
      <c r="H22" t="str">
        <f>IFERROR(LOOKUP(RIGHT(E22,1),{"д","м","ч"},{1440,1,60})*MID(E22,1,LEN(E22)-1),"")</f>
        <v/>
      </c>
    </row>
    <row r="23" spans="1:8" ht="32.25" thickBot="1">
      <c r="B23" s="2" t="s">
        <v>21</v>
      </c>
      <c r="C23" t="s">
        <v>66</v>
      </c>
      <c r="D23" t="s">
        <v>67</v>
      </c>
      <c r="F23">
        <f>IFERROR(LOOKUP(RIGHT(C23,1),{"д","м","ч"},{1440,1,60})*MID(C23,1,LEN(C23)-1),"")</f>
        <v>1260</v>
      </c>
      <c r="G23">
        <f>IFERROR(LOOKUP(RIGHT(D23,1),{"д","м","ч"},{1440,1,60})*MID(D23,1,LEN(D23)-1),"")</f>
        <v>42</v>
      </c>
      <c r="H23" t="str">
        <f>IFERROR(LOOKUP(RIGHT(E23,1),{"д","м","ч"},{1440,1,60})*MID(E23,1,LEN(E23)-1),"")</f>
        <v/>
      </c>
    </row>
    <row r="24" spans="1:8" ht="16.5" thickBot="1">
      <c r="B24" s="2" t="s">
        <v>22</v>
      </c>
      <c r="C24" t="s">
        <v>68</v>
      </c>
      <c r="D24" t="s">
        <v>69</v>
      </c>
      <c r="F24">
        <f>IFERROR(LOOKUP(RIGHT(C24,1),{"д","м","ч"},{1440,1,60})*MID(C24,1,LEN(C24)-1),"")</f>
        <v>1440</v>
      </c>
      <c r="G24">
        <f>IFERROR(LOOKUP(RIGHT(D24,1),{"д","м","ч"},{1440,1,60})*MID(D24,1,LEN(D24)-1),"")</f>
        <v>41</v>
      </c>
      <c r="H24" t="str">
        <f>IFERROR(LOOKUP(RIGHT(E24,1),{"д","м","ч"},{1440,1,60})*MID(E24,1,LEN(E24)-1),"")</f>
        <v/>
      </c>
    </row>
    <row r="25" spans="1:8" ht="16.5" thickBot="1">
      <c r="B25" s="2" t="s">
        <v>23</v>
      </c>
      <c r="C25" t="s">
        <v>44</v>
      </c>
      <c r="D25" t="s">
        <v>61</v>
      </c>
      <c r="F25">
        <f>IFERROR(LOOKUP(RIGHT(C25,1),{"д","м","ч"},{1440,1,60})*MID(C25,1,LEN(C25)-1),"")</f>
        <v>60</v>
      </c>
      <c r="G25">
        <f>IFERROR(LOOKUP(RIGHT(D25,1),{"д","м","ч"},{1440,1,60})*MID(D25,1,LEN(D25)-1),"")</f>
        <v>48</v>
      </c>
      <c r="H25" t="str">
        <f>IFERROR(LOOKUP(RIGHT(E25,1),{"д","м","ч"},{1440,1,60})*MID(E25,1,LEN(E25)-1),"")</f>
        <v/>
      </c>
    </row>
    <row r="26" spans="1:8">
      <c r="A26" t="s">
        <v>24</v>
      </c>
      <c r="B26" s="3" t="str">
        <f>INT(F26/1440) &amp;" д. "&amp; INT(MOD(F26,1440)/60) &amp;" ч. "&amp; F26 - (INT(F26/1440)*1440+(INT(MOD(F26,1440)/60))*60) &amp;" м."</f>
        <v>92 д. 17 ч. 12 м.</v>
      </c>
      <c r="F26">
        <f>SUM(F2:H25)</f>
        <v>133512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INLINE Technologies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Коротихин Денис</dc:creator>
  <cp:lastModifiedBy>Client</cp:lastModifiedBy>
  <dcterms:created xsi:type="dcterms:W3CDTF">2016-08-25T13:17:16Z</dcterms:created>
  <dcterms:modified xsi:type="dcterms:W3CDTF">2016-08-25T14:18:16Z</dcterms:modified>
</cp:coreProperties>
</file>