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неделя" sheetId="1" r:id="rId1"/>
    <sheet name="Время" sheetId="8" r:id="rId2"/>
    <sheet name="Наряд" sheetId="9" r:id="rId3"/>
  </sheets>
  <calcPr calcId="152511"/>
</workbook>
</file>

<file path=xl/calcChain.xml><?xml version="1.0" encoding="utf-8"?>
<calcChain xmlns="http://schemas.openxmlformats.org/spreadsheetml/2006/main">
  <c r="B1" i="1" l="1"/>
  <c r="C2" i="1" s="1"/>
  <c r="C5" i="1" l="1"/>
  <c r="C4" i="1"/>
  <c r="AM2" i="1"/>
  <c r="AA2" i="1"/>
  <c r="O2" i="1"/>
  <c r="AG2" i="1"/>
  <c r="U2" i="1"/>
  <c r="U5" i="1" s="1"/>
  <c r="I2" i="1"/>
  <c r="AM5" i="1" l="1"/>
  <c r="AN5" i="1" s="1"/>
  <c r="AM4" i="1"/>
  <c r="AN4" i="1" s="1"/>
  <c r="AG5" i="1"/>
  <c r="AG4" i="1"/>
  <c r="AA5" i="1"/>
  <c r="AA4" i="1"/>
  <c r="O5" i="1"/>
  <c r="O4" i="1"/>
  <c r="I4" i="1"/>
  <c r="I5" i="1"/>
  <c r="U4" i="1"/>
  <c r="V4" i="1" s="1"/>
  <c r="H5" i="1"/>
  <c r="AF4" i="1"/>
  <c r="T5" i="1"/>
  <c r="T4" i="1"/>
  <c r="AF5" i="1"/>
  <c r="Y5" i="1" l="1"/>
  <c r="W5" i="1"/>
  <c r="X5" i="1"/>
  <c r="V5" i="1"/>
  <c r="Y4" i="1"/>
  <c r="X4" i="1"/>
  <c r="W4" i="1"/>
  <c r="N5" i="1"/>
  <c r="N4" i="1"/>
  <c r="AQ5" i="1"/>
  <c r="AP5" i="1"/>
  <c r="AO5" i="1"/>
  <c r="AQ4" i="1"/>
  <c r="AP4" i="1"/>
  <c r="AO4" i="1"/>
  <c r="AR5" i="1" l="1"/>
  <c r="Z4" i="1"/>
  <c r="Z5" i="1"/>
  <c r="AT5" i="1" s="1"/>
  <c r="AR4" i="1"/>
  <c r="H4" i="1"/>
  <c r="AT4" i="1" l="1"/>
</calcChain>
</file>

<file path=xl/sharedStrings.xml><?xml version="1.0" encoding="utf-8"?>
<sst xmlns="http://schemas.openxmlformats.org/spreadsheetml/2006/main" count="56" uniqueCount="16">
  <si>
    <t>№ п.п.</t>
  </si>
  <si>
    <t>ФИО работника</t>
  </si>
  <si>
    <t>Всего</t>
  </si>
  <si>
    <t>Пушкин</t>
  </si>
  <si>
    <t>Кукушкин</t>
  </si>
  <si>
    <t>Марш</t>
  </si>
  <si>
    <t>Начало</t>
  </si>
  <si>
    <t>Окончание</t>
  </si>
  <si>
    <t>Понедельник</t>
  </si>
  <si>
    <t>Вторник</t>
  </si>
  <si>
    <t>Среда</t>
  </si>
  <si>
    <t>Четверг</t>
  </si>
  <si>
    <t>Наряд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</si>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</sst>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/>
    <xf numFmtId="0" fontId="0" fillId="0" borderId="1" xfId="0" applyBorder="1"/>
    <xf numFmtId="14" fontId="0" fillId="2" borderId="0" xfId="0" applyNumberFormat="1" applyFill="1"/>
    <xf numFmtId="0" fontId="0" fillId="2" borderId="0" xfId="0" applyFill="1" applyAlignment="1">
      <alignment horizontal="center"/>
    </xf>
    <xf numFmtId="20" fontId="0" fillId="2" borderId="0" xfId="0" applyNumberFormat="1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20" fontId="0" fillId="3" borderId="0" xfId="0" applyNumberFormat="1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20" fontId="0" fillId="4" borderId="0" xfId="0" applyNumberFormat="1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20" fontId="0" fillId="5" borderId="0" xfId="0" applyNumberFormat="1" applyFill="1"/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14" fontId="1" fillId="5" borderId="0" xfId="0" applyNumberFormat="1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"/>
  <sheetViews>
    <sheetView tabSelected="1" zoomScale="106" zoomScaleNormal="106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4.28515625" style="2" customWidth="1"/>
    <col min="2" max="2" width="22.42578125" style="4" customWidth="1"/>
    <col min="3" max="44" width="5.7109375" style="1" customWidth="1"/>
    <col min="45" max="45" width="9.140625" style="1"/>
    <col min="46" max="46" width="12.7109375" style="1" customWidth="1"/>
    <col min="47" max="16384" width="9.140625" style="1"/>
  </cols>
  <sheetData>
    <row r="1" spans="1:46" x14ac:dyDescent="0.25">
      <c r="B1" s="37">
        <f ca="1">Наряд!B1+(LEFTB(RIGHTB(CELL("filename",A1),8),1)-1)*7+1-WEEKDAY(Наряд!B1,2)</f>
        <v>42611</v>
      </c>
      <c r="C1" s="30" t="s">
        <v>8</v>
      </c>
      <c r="D1" s="31"/>
      <c r="E1" s="31"/>
      <c r="F1" s="31"/>
      <c r="G1" s="31"/>
      <c r="H1" s="32"/>
      <c r="I1" s="30" t="s">
        <v>9</v>
      </c>
      <c r="J1" s="31"/>
      <c r="K1" s="31"/>
      <c r="L1" s="31"/>
      <c r="M1" s="31"/>
      <c r="N1" s="32"/>
      <c r="O1" s="30" t="s">
        <v>10</v>
      </c>
      <c r="P1" s="31"/>
      <c r="Q1" s="31"/>
      <c r="R1" s="31"/>
      <c r="S1" s="31"/>
      <c r="T1" s="32"/>
      <c r="U1" s="30" t="s">
        <v>11</v>
      </c>
      <c r="V1" s="31"/>
      <c r="W1" s="31"/>
      <c r="X1" s="31"/>
      <c r="Y1" s="31"/>
      <c r="Z1" s="32"/>
      <c r="AA1" s="30" t="s">
        <v>13</v>
      </c>
      <c r="AB1" s="31"/>
      <c r="AC1" s="31"/>
      <c r="AD1" s="31"/>
      <c r="AE1" s="31"/>
      <c r="AF1" s="32"/>
      <c r="AG1" s="30" t="s">
        <v>14</v>
      </c>
      <c r="AH1" s="31"/>
      <c r="AI1" s="31"/>
      <c r="AJ1" s="31"/>
      <c r="AK1" s="31"/>
      <c r="AL1" s="32"/>
      <c r="AM1" s="30" t="s">
        <v>15</v>
      </c>
      <c r="AN1" s="31"/>
      <c r="AO1" s="31"/>
      <c r="AP1" s="31"/>
      <c r="AQ1" s="31"/>
      <c r="AR1" s="32"/>
    </row>
    <row r="2" spans="1:46" x14ac:dyDescent="0.25">
      <c r="A2" s="6"/>
      <c r="B2" s="7"/>
      <c r="C2" s="33" t="str">
        <f ca="1">IF(($B1+ROUNDUP(COLUMN(A1)/6,)-1)&gt;=Наряд!$B1,$B1+ROUNDUP(COLUMN(A1)/6,)-1,"")</f>
        <v/>
      </c>
      <c r="D2" s="34"/>
      <c r="E2" s="34"/>
      <c r="F2" s="34"/>
      <c r="G2" s="34"/>
      <c r="H2" s="35"/>
      <c r="I2" s="33" t="str">
        <f ca="1">IF(($B1+ROUNDUP(COLUMN(G1)/6,)-1)&gt;=Наряд!$B1,$B1+ROUNDUP(COLUMN(G1)/6,)-1,"")</f>
        <v/>
      </c>
      <c r="J2" s="34"/>
      <c r="K2" s="34"/>
      <c r="L2" s="34"/>
      <c r="M2" s="34"/>
      <c r="N2" s="35"/>
      <c r="O2" s="33" t="str">
        <f ca="1">IF(($B1+ROUNDUP(COLUMN(M1)/6,)-1)&gt;=Наряд!$B1,$B1+ROUNDUP(COLUMN(M1)/6,)-1,"")</f>
        <v/>
      </c>
      <c r="P2" s="34"/>
      <c r="Q2" s="34"/>
      <c r="R2" s="34"/>
      <c r="S2" s="34"/>
      <c r="T2" s="35"/>
      <c r="U2" s="33">
        <f ca="1">IF(($B1+ROUNDUP(COLUMN(S1)/6,)-1)&gt;=Наряд!$B1,$B1+ROUNDUP(COLUMN(S1)/6,)-1,"")</f>
        <v>42614</v>
      </c>
      <c r="V2" s="34"/>
      <c r="W2" s="34"/>
      <c r="X2" s="34"/>
      <c r="Y2" s="34"/>
      <c r="Z2" s="35"/>
      <c r="AA2" s="33">
        <f ca="1">IF(($B1+ROUNDUP(COLUMN(Y1)/6,)-1)&gt;=Наряд!$B1,$B1+ROUNDUP(COLUMN(Y1)/6,)-1,"")</f>
        <v>42615</v>
      </c>
      <c r="AB2" s="34"/>
      <c r="AC2" s="34"/>
      <c r="AD2" s="34"/>
      <c r="AE2" s="34"/>
      <c r="AF2" s="35"/>
      <c r="AG2" s="33">
        <f ca="1">IF(($B1+ROUNDUP(COLUMN(AE1)/6,)-1)&gt;=Наряд!$B1,$B1+ROUNDUP(COLUMN(AE1)/6,)-1,"")</f>
        <v>42616</v>
      </c>
      <c r="AH2" s="34"/>
      <c r="AI2" s="34"/>
      <c r="AJ2" s="34"/>
      <c r="AK2" s="34"/>
      <c r="AL2" s="35"/>
      <c r="AM2" s="33">
        <f ca="1">IF(($B1+ROUNDUP(COLUMN(AK1)/6,)-1)&gt;=Наряд!$B1,$B1+ROUNDUP(COLUMN(AK1)/6,)-1,"")</f>
        <v>42617</v>
      </c>
      <c r="AN2" s="34"/>
      <c r="AO2" s="34"/>
      <c r="AP2" s="34"/>
      <c r="AQ2" s="34"/>
      <c r="AR2" s="35"/>
    </row>
    <row r="3" spans="1:46" s="11" customFormat="1" ht="63" customHeight="1" x14ac:dyDescent="0.25">
      <c r="A3" s="8" t="s">
        <v>0</v>
      </c>
      <c r="B3" s="6" t="s">
        <v>1</v>
      </c>
      <c r="C3" s="9" t="s">
        <v>12</v>
      </c>
      <c r="D3" s="10" t="s">
        <v>6</v>
      </c>
      <c r="E3" s="10" t="s">
        <v>7</v>
      </c>
      <c r="F3" s="10" t="s">
        <v>6</v>
      </c>
      <c r="G3" s="10" t="s">
        <v>7</v>
      </c>
      <c r="H3" s="9" t="s">
        <v>2</v>
      </c>
      <c r="I3" s="9" t="s">
        <v>12</v>
      </c>
      <c r="J3" s="10" t="s">
        <v>6</v>
      </c>
      <c r="K3" s="10" t="s">
        <v>7</v>
      </c>
      <c r="L3" s="10" t="s">
        <v>6</v>
      </c>
      <c r="M3" s="10" t="s">
        <v>7</v>
      </c>
      <c r="N3" s="9" t="s">
        <v>2</v>
      </c>
      <c r="O3" s="9" t="s">
        <v>12</v>
      </c>
      <c r="P3" s="10" t="s">
        <v>6</v>
      </c>
      <c r="Q3" s="10" t="s">
        <v>7</v>
      </c>
      <c r="R3" s="10" t="s">
        <v>6</v>
      </c>
      <c r="S3" s="10" t="s">
        <v>7</v>
      </c>
      <c r="T3" s="9" t="s">
        <v>2</v>
      </c>
      <c r="U3" s="9" t="s">
        <v>12</v>
      </c>
      <c r="V3" s="10" t="s">
        <v>6</v>
      </c>
      <c r="W3" s="10" t="s">
        <v>7</v>
      </c>
      <c r="X3" s="10" t="s">
        <v>6</v>
      </c>
      <c r="Y3" s="10" t="s">
        <v>7</v>
      </c>
      <c r="Z3" s="9" t="s">
        <v>2</v>
      </c>
      <c r="AA3" s="9" t="s">
        <v>12</v>
      </c>
      <c r="AB3" s="10" t="s">
        <v>6</v>
      </c>
      <c r="AC3" s="10" t="s">
        <v>7</v>
      </c>
      <c r="AD3" s="10" t="s">
        <v>6</v>
      </c>
      <c r="AE3" s="10" t="s">
        <v>7</v>
      </c>
      <c r="AF3" s="9" t="s">
        <v>2</v>
      </c>
      <c r="AG3" s="9" t="s">
        <v>12</v>
      </c>
      <c r="AH3" s="10" t="s">
        <v>6</v>
      </c>
      <c r="AI3" s="10" t="s">
        <v>7</v>
      </c>
      <c r="AJ3" s="10" t="s">
        <v>6</v>
      </c>
      <c r="AK3" s="10" t="s">
        <v>7</v>
      </c>
      <c r="AL3" s="9" t="s">
        <v>2</v>
      </c>
      <c r="AM3" s="9" t="s">
        <v>12</v>
      </c>
      <c r="AN3" s="10" t="s">
        <v>6</v>
      </c>
      <c r="AO3" s="10" t="s">
        <v>7</v>
      </c>
      <c r="AP3" s="10" t="s">
        <v>6</v>
      </c>
      <c r="AQ3" s="10" t="s">
        <v>7</v>
      </c>
      <c r="AR3" s="9" t="s">
        <v>2</v>
      </c>
    </row>
    <row r="4" spans="1:46" x14ac:dyDescent="0.25">
      <c r="A4" s="3">
        <v>1</v>
      </c>
      <c r="B4" s="17" t="s">
        <v>3</v>
      </c>
      <c r="C4" s="36" t="str">
        <f ca="1">IFERROR(INDEX(Наряд!$B$2:$AF$3,MATCH($B4,Наряд!$A$2:$A$3,),MATCH(C$2,Наряд!$B$1:$AF$1,)),"")</f>
        <v/>
      </c>
      <c r="D4" s="5"/>
      <c r="E4" s="5"/>
      <c r="F4" s="5"/>
      <c r="G4" s="5"/>
      <c r="H4" s="12">
        <f>(G4-D4)-(N(F4)-N(E4))</f>
        <v>0</v>
      </c>
      <c r="I4" s="36" t="str">
        <f ca="1">IFERROR(INDEX(Наряд!$B$2:$AF$3,MATCH($B4,Наряд!$A$2:$A$3,),MATCH(I$2,Наряд!$B$1:$AF$1,)),"")</f>
        <v/>
      </c>
      <c r="J4" s="5"/>
      <c r="K4" s="5"/>
      <c r="L4" s="5"/>
      <c r="M4" s="5"/>
      <c r="N4" s="12">
        <f>(M4-J4)-(N(L4)-N(K4))</f>
        <v>0</v>
      </c>
      <c r="O4" s="36" t="str">
        <f ca="1">IFERROR(INDEX(Наряд!$B$2:$AF$3,MATCH($B4,Наряд!$A$2:$A$3,),MATCH(O$2,Наряд!$B$1:$AF$1,)),"")</f>
        <v/>
      </c>
      <c r="P4" s="5"/>
      <c r="Q4" s="5"/>
      <c r="R4" s="5"/>
      <c r="S4" s="5"/>
      <c r="T4" s="12">
        <f>(S4-P4)-(N(R4)-N(Q4))</f>
        <v>0</v>
      </c>
      <c r="U4" s="36">
        <f ca="1">IFERROR(INDEX(Наряд!$B$2:$AF$3,MATCH($B4,Наряд!$A$2:$A$3,),MATCH(U$2,Наряд!$B$1:$AF$1,)),"")</f>
        <v>2</v>
      </c>
      <c r="V4" s="5">
        <f ca="1">IF(ISBLANK(U4),"",INDEX(Время!C2:C11,MATCH(U4,Время!B2:B11,0)))</f>
        <v>0.375</v>
      </c>
      <c r="W4" s="5">
        <f ca="1">IF(ISBLANK(U4),"",INDEX(Время!D2:D11,MATCH(U4,Время!B2:B11,0)))</f>
        <v>0.41666666666666669</v>
      </c>
      <c r="X4" s="5">
        <f ca="1">IF(ISBLANK(U4),"",INDEX(Время!E2:E11,MATCH(U4,Время!B2:B11,0)))</f>
        <v>0.625</v>
      </c>
      <c r="Y4" s="5">
        <f ca="1">IF(ISBLANK(U4),"",INDEX(Время!F2:F11,MATCH(U4,Время!B2:B11,0)))</f>
        <v>0.83333333333333304</v>
      </c>
      <c r="Z4" s="12">
        <f ca="1">(Y4-V4)-(N(X4)-N(W4))</f>
        <v>0.24999999999999972</v>
      </c>
      <c r="AA4" s="36">
        <f ca="1">IFERROR(INDEX(Наряд!$B$2:$AF$3,MATCH($B4,Наряд!$A$2:$A$3,),MATCH(AA$2,Наряд!$B$1:$AF$1,)),"")</f>
        <v>5</v>
      </c>
      <c r="AB4" s="5"/>
      <c r="AC4" s="5"/>
      <c r="AD4" s="5"/>
      <c r="AE4" s="5"/>
      <c r="AF4" s="12">
        <f>(AE4-AB4)-(N(AD4)-N(AC4))</f>
        <v>0</v>
      </c>
      <c r="AG4" s="36">
        <f ca="1">IFERROR(INDEX(Наряд!$B$2:$AF$3,MATCH($B4,Наряд!$A$2:$A$3,),MATCH(AG$2,Наряд!$B$1:$AF$1,)),"")</f>
        <v>4</v>
      </c>
      <c r="AH4" s="5"/>
      <c r="AI4" s="5"/>
      <c r="AJ4" s="5"/>
      <c r="AK4" s="5"/>
      <c r="AL4" s="12"/>
      <c r="AM4" s="36">
        <f ca="1">IFERROR(INDEX(Наряд!$B$2:$AF$3,MATCH($B4,Наряд!$A$2:$A$3,),MATCH(AM$2,Наряд!$B$1:$AF$1,)),"")</f>
        <v>1</v>
      </c>
      <c r="AN4" s="12">
        <f ca="1">(AM4-AJ4)-(N(AL4)-N(AK4))</f>
        <v>1</v>
      </c>
      <c r="AO4" s="5" t="e">
        <f ca="1">IF(ISBLANK(AM4),"",INDEX(#REF!,MATCH(AM4,#REF!,0)))</f>
        <v>#REF!</v>
      </c>
      <c r="AP4" s="5" t="e">
        <f ca="1">IF(ISBLANK(AM4),"",INDEX(#REF!,MATCH(AM4,#REF!,0)))</f>
        <v>#REF!</v>
      </c>
      <c r="AQ4" s="5" t="e">
        <f ca="1">IF(ISBLANK(AM4),"",INDEX(#REF!,MATCH(AM4,#REF!,0)))</f>
        <v>#REF!</v>
      </c>
      <c r="AR4" s="12" t="e">
        <f ca="1">(AQ4-AN4)-(N(AP4)-N(AO4))</f>
        <v>#REF!</v>
      </c>
      <c r="AT4" s="13" t="e">
        <f ca="1">N(H4)+N(N4)+N(T4)+N(Z4)+N(AF4)+N(AL4)+N(AR4)</f>
        <v>#REF!</v>
      </c>
    </row>
    <row r="5" spans="1:46" x14ac:dyDescent="0.25">
      <c r="A5" s="3">
        <v>2</v>
      </c>
      <c r="B5" s="17" t="s">
        <v>4</v>
      </c>
      <c r="C5" s="36" t="str">
        <f ca="1">IFERROR(INDEX(Наряд!$B$2:$AF$3,MATCH($B5,Наряд!$A$2:$A$3,),MATCH(C$2,Наряд!$B$1:$AF$1,)),"")</f>
        <v/>
      </c>
      <c r="D5" s="5"/>
      <c r="E5" s="5"/>
      <c r="F5" s="5"/>
      <c r="G5" s="5"/>
      <c r="H5" s="12">
        <f>(G5-D5)-(N(F5)-N(E5))</f>
        <v>0</v>
      </c>
      <c r="I5" s="36" t="str">
        <f ca="1">IFERROR(INDEX(Наряд!$B$2:$AF$3,MATCH($B5,Наряд!$A$2:$A$3,),MATCH(I$2,Наряд!$B$1:$AF$1,)),"")</f>
        <v/>
      </c>
      <c r="J5" s="5"/>
      <c r="K5" s="5"/>
      <c r="L5" s="5"/>
      <c r="M5" s="5"/>
      <c r="N5" s="12">
        <f>(M5-J5)-(N(L5)-N(K5))</f>
        <v>0</v>
      </c>
      <c r="O5" s="36" t="str">
        <f ca="1">IFERROR(INDEX(Наряд!$B$2:$AF$3,MATCH($B5,Наряд!$A$2:$A$3,),MATCH(O$2,Наряд!$B$1:$AF$1,)),"")</f>
        <v/>
      </c>
      <c r="P5" s="5"/>
      <c r="Q5" s="5"/>
      <c r="R5" s="5"/>
      <c r="S5" s="5"/>
      <c r="T5" s="12">
        <f>(S5-P5)-(N(R5)-N(Q5))</f>
        <v>0</v>
      </c>
      <c r="U5" s="36">
        <f ca="1">IFERROR(INDEX(Наряд!$B$2:$AF$3,MATCH($B5,Наряд!$A$2:$A$3,),MATCH(U$2,Наряд!$B$1:$AF$1,)),"")</f>
        <v>7</v>
      </c>
      <c r="V5" s="5">
        <f ca="1">IF(ISBLANK(U5),"",INDEX(Время!C2:C11,MATCH(U5,Время!B2:B11,0)))</f>
        <v>0.5</v>
      </c>
      <c r="W5" s="5">
        <f ca="1">IF(ISBLANK(U5),"",INDEX(Время!D2:D11,MATCH(U5,Время!B2:B11,0)))</f>
        <v>0.54166666666666696</v>
      </c>
      <c r="X5" s="5">
        <f ca="1">IF(ISBLANK(U5),"",INDEX(Время!E2:E11,MATCH(U5,Время!B2:B11,0)))</f>
        <v>0.75</v>
      </c>
      <c r="Y5" s="5">
        <f ca="1">IF(ISBLANK(U5),"",INDEX(Время!F2:F11,MATCH(U5,Время!B2:B11,0)))</f>
        <v>0.83333333333333304</v>
      </c>
      <c r="Z5" s="12">
        <f ca="1">(Y5-V5)-(N(X5)-N(W5))</f>
        <v>0.125</v>
      </c>
      <c r="AA5" s="36">
        <f ca="1">IFERROR(INDEX(Наряд!$B$2:$AF$3,MATCH($B5,Наряд!$A$2:$A$3,),MATCH(AA$2,Наряд!$B$1:$AF$1,)),"")</f>
        <v>9</v>
      </c>
      <c r="AB5" s="5"/>
      <c r="AC5" s="5"/>
      <c r="AD5" s="5"/>
      <c r="AE5" s="5"/>
      <c r="AF5" s="12">
        <f>(AE5-AB5)-(N(AD5)-N(AC5))</f>
        <v>0</v>
      </c>
      <c r="AG5" s="36">
        <f ca="1">IFERROR(INDEX(Наряд!$B$2:$AF$3,MATCH($B5,Наряд!$A$2:$A$3,),MATCH(AG$2,Наряд!$B$1:$AF$1,)),"")</f>
        <v>0</v>
      </c>
      <c r="AH5" s="5"/>
      <c r="AI5" s="5"/>
      <c r="AJ5" s="5"/>
      <c r="AK5" s="5"/>
      <c r="AL5" s="12"/>
      <c r="AM5" s="36">
        <f ca="1">IFERROR(INDEX(Наряд!$B$2:$AF$3,MATCH($B5,Наряд!$A$2:$A$3,),MATCH(AM$2,Наряд!$B$1:$AF$1,)),"")</f>
        <v>10</v>
      </c>
      <c r="AN5" s="12">
        <f ca="1">(AM5-AJ5)-(N(AL5)-N(AK5))</f>
        <v>10</v>
      </c>
      <c r="AO5" s="5" t="e">
        <f ca="1">IF(ISBLANK(AM5),"",INDEX(#REF!,MATCH(AM5,#REF!,0)))</f>
        <v>#REF!</v>
      </c>
      <c r="AP5" s="5" t="e">
        <f ca="1">IF(ISBLANK(AM5),"",INDEX(#REF!,MATCH(AM5,#REF!,0)))</f>
        <v>#REF!</v>
      </c>
      <c r="AQ5" s="5" t="e">
        <f ca="1">IF(ISBLANK(AM5),"",INDEX(#REF!,MATCH(AM5,#REF!,0)))</f>
        <v>#REF!</v>
      </c>
      <c r="AR5" s="12" t="e">
        <f ca="1">(AQ5-AN5)-(N(AP5)-N(AO5))</f>
        <v>#REF!</v>
      </c>
      <c r="AT5" s="13" t="e">
        <f t="shared" ref="AT5" ca="1" si="0">N(H5)+N(N5)+N(T5)+N(Z5)+N(AF5)+N(AL5)+N(AR5)</f>
        <v>#REF!</v>
      </c>
    </row>
  </sheetData>
  <mergeCells count="14">
    <mergeCell ref="AG2:AL2"/>
    <mergeCell ref="AM2:AR2"/>
    <mergeCell ref="C2:H2"/>
    <mergeCell ref="I2:N2"/>
    <mergeCell ref="O2:T2"/>
    <mergeCell ref="U2:Z2"/>
    <mergeCell ref="AA2:AF2"/>
    <mergeCell ref="AG1:AL1"/>
    <mergeCell ref="AM1:AR1"/>
    <mergeCell ref="C1:H1"/>
    <mergeCell ref="I1:N1"/>
    <mergeCell ref="O1:T1"/>
    <mergeCell ref="U1:Z1"/>
    <mergeCell ref="AA1:AF1"/>
  </mergeCells>
  <pageMargins left="0.19685039370078741" right="0.1968503937007874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H35" sqref="H35"/>
    </sheetView>
  </sheetViews>
  <sheetFormatPr defaultRowHeight="15" x14ac:dyDescent="0.25"/>
  <cols>
    <col min="1" max="1" width="10.140625" bestFit="1" customWidth="1"/>
    <col min="2" max="2" width="9.140625" style="15"/>
  </cols>
  <sheetData>
    <row r="1" spans="1:6" x14ac:dyDescent="0.25">
      <c r="B1" s="15" t="s">
        <v>5</v>
      </c>
    </row>
    <row r="2" spans="1:6" x14ac:dyDescent="0.25">
      <c r="A2" s="18">
        <v>42614</v>
      </c>
      <c r="B2" s="19">
        <v>1</v>
      </c>
      <c r="C2" s="20">
        <v>0.33333333333333331</v>
      </c>
      <c r="D2" s="20">
        <v>0.41666666666666669</v>
      </c>
      <c r="E2" s="20">
        <v>0.625</v>
      </c>
      <c r="F2" s="20">
        <v>0.79166666666666663</v>
      </c>
    </row>
    <row r="3" spans="1:6" x14ac:dyDescent="0.25">
      <c r="A3" s="18">
        <v>42614</v>
      </c>
      <c r="B3" s="19">
        <v>2</v>
      </c>
      <c r="C3" s="20">
        <v>0.375</v>
      </c>
      <c r="D3" s="20">
        <v>0.41666666666666669</v>
      </c>
      <c r="E3" s="20">
        <v>0.625</v>
      </c>
      <c r="F3" s="20">
        <v>0.83333333333333304</v>
      </c>
    </row>
    <row r="4" spans="1:6" x14ac:dyDescent="0.25">
      <c r="A4" s="18">
        <v>42614</v>
      </c>
      <c r="B4" s="19">
        <v>3</v>
      </c>
      <c r="C4" s="20">
        <v>0.41666666666666702</v>
      </c>
      <c r="D4" s="20">
        <v>0.45833333333333298</v>
      </c>
      <c r="E4" s="20">
        <v>0.625</v>
      </c>
      <c r="F4" s="20">
        <v>0.875</v>
      </c>
    </row>
    <row r="5" spans="1:6" x14ac:dyDescent="0.25">
      <c r="A5" s="18">
        <v>42614</v>
      </c>
      <c r="B5" s="19">
        <v>4</v>
      </c>
      <c r="C5" s="20">
        <v>0.45833333333333298</v>
      </c>
      <c r="D5" s="20">
        <v>0.5</v>
      </c>
      <c r="E5" s="20">
        <v>0.625</v>
      </c>
      <c r="F5" s="20">
        <v>0.91666666666666696</v>
      </c>
    </row>
    <row r="6" spans="1:6" x14ac:dyDescent="0.25">
      <c r="A6" s="18">
        <v>42614</v>
      </c>
      <c r="B6" s="19">
        <v>5</v>
      </c>
      <c r="C6" s="20">
        <v>0.5</v>
      </c>
      <c r="D6" s="20">
        <v>0.54166666666666696</v>
      </c>
      <c r="E6" s="20">
        <v>0.66666666666666663</v>
      </c>
      <c r="F6" s="20">
        <v>0.83333333333333304</v>
      </c>
    </row>
    <row r="7" spans="1:6" x14ac:dyDescent="0.25">
      <c r="A7" s="18">
        <v>42614</v>
      </c>
      <c r="B7" s="19">
        <v>6</v>
      </c>
      <c r="C7" s="20">
        <v>0.54166666666666696</v>
      </c>
      <c r="D7" s="20">
        <v>0.54166666666666696</v>
      </c>
      <c r="E7" s="20">
        <v>0.70833333333333304</v>
      </c>
      <c r="F7" s="20">
        <v>0.83333333333333304</v>
      </c>
    </row>
    <row r="8" spans="1:6" x14ac:dyDescent="0.25">
      <c r="A8" s="18">
        <v>42614</v>
      </c>
      <c r="B8" s="19">
        <v>7</v>
      </c>
      <c r="C8" s="20">
        <v>0.5</v>
      </c>
      <c r="D8" s="20">
        <v>0.54166666666666696</v>
      </c>
      <c r="E8" s="20">
        <v>0.75</v>
      </c>
      <c r="F8" s="20">
        <v>0.83333333333333304</v>
      </c>
    </row>
    <row r="9" spans="1:6" x14ac:dyDescent="0.25">
      <c r="A9" s="18">
        <v>42614</v>
      </c>
      <c r="B9" s="19">
        <v>8</v>
      </c>
      <c r="C9" s="20">
        <v>0.625</v>
      </c>
      <c r="D9" s="20">
        <v>0.54166666666666696</v>
      </c>
      <c r="E9" s="20">
        <v>0.79166666666666696</v>
      </c>
      <c r="F9" s="20">
        <v>0.79166666666666663</v>
      </c>
    </row>
    <row r="10" spans="1:6" x14ac:dyDescent="0.25">
      <c r="A10" s="18">
        <v>42614</v>
      </c>
      <c r="B10" s="19">
        <v>9</v>
      </c>
      <c r="C10" s="20">
        <v>0.66666666666666696</v>
      </c>
      <c r="D10" s="20">
        <v>0.54166666666666696</v>
      </c>
      <c r="E10" s="20">
        <v>0.83333333333333304</v>
      </c>
      <c r="F10" s="20">
        <v>0.83333333333333304</v>
      </c>
    </row>
    <row r="11" spans="1:6" x14ac:dyDescent="0.25">
      <c r="A11" s="18">
        <v>42614</v>
      </c>
      <c r="B11" s="19">
        <v>10</v>
      </c>
      <c r="C11" s="20">
        <v>0.70833333333333304</v>
      </c>
      <c r="D11" s="20">
        <v>0.54166666666666696</v>
      </c>
      <c r="E11" s="20">
        <v>0.875</v>
      </c>
      <c r="F11" s="20">
        <v>0.875</v>
      </c>
    </row>
    <row r="12" spans="1:6" x14ac:dyDescent="0.25">
      <c r="A12" s="21">
        <v>42615</v>
      </c>
      <c r="B12" s="22">
        <v>1</v>
      </c>
      <c r="C12" s="23">
        <v>0.33333333333333331</v>
      </c>
      <c r="D12" s="23">
        <v>0.41666666666666669</v>
      </c>
      <c r="E12" s="23">
        <v>0.625</v>
      </c>
      <c r="F12" s="23">
        <v>0.79166666666666663</v>
      </c>
    </row>
    <row r="13" spans="1:6" x14ac:dyDescent="0.25">
      <c r="A13" s="21">
        <v>42615</v>
      </c>
      <c r="B13" s="22">
        <v>2</v>
      </c>
      <c r="C13" s="23">
        <v>0.375</v>
      </c>
      <c r="D13" s="23">
        <v>0.41666666666666669</v>
      </c>
      <c r="E13" s="23">
        <v>0.625</v>
      </c>
      <c r="F13" s="23">
        <v>0.83333333333333304</v>
      </c>
    </row>
    <row r="14" spans="1:6" x14ac:dyDescent="0.25">
      <c r="A14" s="21">
        <v>42615</v>
      </c>
      <c r="B14" s="22">
        <v>3</v>
      </c>
      <c r="C14" s="23">
        <v>0.41666666666666702</v>
      </c>
      <c r="D14" s="23">
        <v>0.45833333333333298</v>
      </c>
      <c r="E14" s="23">
        <v>0.625</v>
      </c>
      <c r="F14" s="23">
        <v>0.875</v>
      </c>
    </row>
    <row r="15" spans="1:6" x14ac:dyDescent="0.25">
      <c r="A15" s="21">
        <v>42615</v>
      </c>
      <c r="B15" s="22">
        <v>4</v>
      </c>
      <c r="C15" s="23">
        <v>0.45833333333333298</v>
      </c>
      <c r="D15" s="23">
        <v>0.5</v>
      </c>
      <c r="E15" s="23">
        <v>0.625</v>
      </c>
      <c r="F15" s="23">
        <v>0.91666666666666696</v>
      </c>
    </row>
    <row r="16" spans="1:6" x14ac:dyDescent="0.25">
      <c r="A16" s="21">
        <v>42615</v>
      </c>
      <c r="B16" s="22">
        <v>5</v>
      </c>
      <c r="C16" s="23">
        <v>0.5</v>
      </c>
      <c r="D16" s="23">
        <v>0.54166666666666696</v>
      </c>
      <c r="E16" s="23">
        <v>0.66666666666666663</v>
      </c>
      <c r="F16" s="23">
        <v>0.83333333333333304</v>
      </c>
    </row>
    <row r="17" spans="1:6" x14ac:dyDescent="0.25">
      <c r="A17" s="21">
        <v>42615</v>
      </c>
      <c r="B17" s="22">
        <v>6</v>
      </c>
      <c r="C17" s="23">
        <v>0.54166666666666696</v>
      </c>
      <c r="D17" s="23">
        <v>0.54166666666666696</v>
      </c>
      <c r="E17" s="23">
        <v>0.70833333333333304</v>
      </c>
      <c r="F17" s="23">
        <v>0.83333333333333304</v>
      </c>
    </row>
    <row r="18" spans="1:6" x14ac:dyDescent="0.25">
      <c r="A18" s="21">
        <v>42615</v>
      </c>
      <c r="B18" s="22">
        <v>7</v>
      </c>
      <c r="C18" s="23">
        <v>0.5</v>
      </c>
      <c r="D18" s="23">
        <v>0.54166666666666696</v>
      </c>
      <c r="E18" s="23">
        <v>0.75</v>
      </c>
      <c r="F18" s="23">
        <v>0.83333333333333304</v>
      </c>
    </row>
    <row r="19" spans="1:6" x14ac:dyDescent="0.25">
      <c r="A19" s="21">
        <v>42615</v>
      </c>
      <c r="B19" s="22">
        <v>8</v>
      </c>
      <c r="C19" s="23">
        <v>0.625</v>
      </c>
      <c r="D19" s="23">
        <v>0.54166666666666696</v>
      </c>
      <c r="E19" s="23">
        <v>0.79166666666666696</v>
      </c>
      <c r="F19" s="23">
        <v>0.79166666666666663</v>
      </c>
    </row>
    <row r="20" spans="1:6" x14ac:dyDescent="0.25">
      <c r="A20" s="21">
        <v>42615</v>
      </c>
      <c r="B20" s="22">
        <v>9</v>
      </c>
      <c r="C20" s="23">
        <v>0.66666666666666696</v>
      </c>
      <c r="D20" s="23">
        <v>0.54166666666666696</v>
      </c>
      <c r="E20" s="23">
        <v>0.83333333333333304</v>
      </c>
      <c r="F20" s="23">
        <v>0.83333333333333304</v>
      </c>
    </row>
    <row r="21" spans="1:6" x14ac:dyDescent="0.25">
      <c r="A21" s="21">
        <v>42615</v>
      </c>
      <c r="B21" s="22">
        <v>10</v>
      </c>
      <c r="C21" s="23">
        <v>0.70833333333333304</v>
      </c>
      <c r="D21" s="23">
        <v>0.54166666666666696</v>
      </c>
      <c r="E21" s="23">
        <v>0.875</v>
      </c>
      <c r="F21" s="23">
        <v>0.875</v>
      </c>
    </row>
    <row r="22" spans="1:6" x14ac:dyDescent="0.25">
      <c r="A22" s="24">
        <v>42616</v>
      </c>
      <c r="B22" s="25">
        <v>1</v>
      </c>
      <c r="C22" s="26">
        <v>0.33333333333333331</v>
      </c>
      <c r="D22" s="26">
        <v>0.41666666666666669</v>
      </c>
      <c r="E22" s="26">
        <v>0.625</v>
      </c>
      <c r="F22" s="26">
        <v>0.79166666666666663</v>
      </c>
    </row>
    <row r="23" spans="1:6" x14ac:dyDescent="0.25">
      <c r="A23" s="24">
        <v>42616</v>
      </c>
      <c r="B23" s="25">
        <v>2</v>
      </c>
      <c r="C23" s="26">
        <v>0.375</v>
      </c>
      <c r="D23" s="26">
        <v>0.41666666666666669</v>
      </c>
      <c r="E23" s="26">
        <v>0.625</v>
      </c>
      <c r="F23" s="26">
        <v>0.83333333333333304</v>
      </c>
    </row>
    <row r="24" spans="1:6" x14ac:dyDescent="0.25">
      <c r="A24" s="24">
        <v>42616</v>
      </c>
      <c r="B24" s="25">
        <v>3</v>
      </c>
      <c r="C24" s="26">
        <v>0.41666666666666702</v>
      </c>
      <c r="D24" s="26">
        <v>0.45833333333333298</v>
      </c>
      <c r="E24" s="26">
        <v>0.625</v>
      </c>
      <c r="F24" s="26">
        <v>0.875</v>
      </c>
    </row>
    <row r="25" spans="1:6" x14ac:dyDescent="0.25">
      <c r="A25" s="24">
        <v>42616</v>
      </c>
      <c r="B25" s="25">
        <v>4</v>
      </c>
      <c r="C25" s="26">
        <v>0.45833333333333298</v>
      </c>
      <c r="D25" s="26">
        <v>0.5</v>
      </c>
      <c r="E25" s="26">
        <v>0.625</v>
      </c>
      <c r="F25" s="26">
        <v>0.91666666666666696</v>
      </c>
    </row>
    <row r="26" spans="1:6" x14ac:dyDescent="0.25">
      <c r="A26" s="24">
        <v>42616</v>
      </c>
      <c r="B26" s="25">
        <v>5</v>
      </c>
      <c r="C26" s="26">
        <v>0.5</v>
      </c>
      <c r="D26" s="26">
        <v>0.54166666666666696</v>
      </c>
      <c r="E26" s="26">
        <v>0.66666666666666663</v>
      </c>
      <c r="F26" s="26">
        <v>0.83333333333333304</v>
      </c>
    </row>
    <row r="27" spans="1:6" x14ac:dyDescent="0.25">
      <c r="A27" s="24">
        <v>42616</v>
      </c>
      <c r="B27" s="25">
        <v>6</v>
      </c>
      <c r="C27" s="26">
        <v>0.54166666666666696</v>
      </c>
      <c r="D27" s="26">
        <v>0.54166666666666696</v>
      </c>
      <c r="E27" s="26">
        <v>0.70833333333333304</v>
      </c>
      <c r="F27" s="26">
        <v>0.83333333333333304</v>
      </c>
    </row>
    <row r="28" spans="1:6" x14ac:dyDescent="0.25">
      <c r="A28" s="24">
        <v>42616</v>
      </c>
      <c r="B28" s="25">
        <v>7</v>
      </c>
      <c r="C28" s="26">
        <v>0.5</v>
      </c>
      <c r="D28" s="26">
        <v>0.54166666666666696</v>
      </c>
      <c r="E28" s="26">
        <v>0.75</v>
      </c>
      <c r="F28" s="26">
        <v>0.83333333333333304</v>
      </c>
    </row>
    <row r="29" spans="1:6" x14ac:dyDescent="0.25">
      <c r="A29" s="24">
        <v>42616</v>
      </c>
      <c r="B29" s="25">
        <v>8</v>
      </c>
      <c r="C29" s="26">
        <v>0.625</v>
      </c>
      <c r="D29" s="26">
        <v>0.54166666666666696</v>
      </c>
      <c r="E29" s="26">
        <v>0.79166666666666696</v>
      </c>
      <c r="F29" s="26">
        <v>0.79166666666666663</v>
      </c>
    </row>
    <row r="30" spans="1:6" x14ac:dyDescent="0.25">
      <c r="A30" s="24">
        <v>42616</v>
      </c>
      <c r="B30" s="25">
        <v>9</v>
      </c>
      <c r="C30" s="26">
        <v>0.66666666666666696</v>
      </c>
      <c r="D30" s="26">
        <v>0.54166666666666696</v>
      </c>
      <c r="E30" s="26">
        <v>0.83333333333333304</v>
      </c>
      <c r="F30" s="26">
        <v>0.83333333333333304</v>
      </c>
    </row>
    <row r="31" spans="1:6" x14ac:dyDescent="0.25">
      <c r="A31" s="24">
        <v>42616</v>
      </c>
      <c r="B31" s="25">
        <v>10</v>
      </c>
      <c r="C31" s="26">
        <v>0.70833333333333304</v>
      </c>
      <c r="D31" s="26">
        <v>0.54166666666666696</v>
      </c>
      <c r="E31" s="26">
        <v>0.875</v>
      </c>
      <c r="F31" s="26">
        <v>0.875</v>
      </c>
    </row>
    <row r="32" spans="1:6" x14ac:dyDescent="0.25">
      <c r="A32" s="27">
        <v>42617</v>
      </c>
      <c r="B32" s="28">
        <v>1</v>
      </c>
      <c r="C32" s="29">
        <v>0.33333333333333331</v>
      </c>
      <c r="D32" s="29">
        <v>0.41666666666666669</v>
      </c>
      <c r="E32" s="29">
        <v>0.625</v>
      </c>
      <c r="F32" s="29">
        <v>0.79166666666666663</v>
      </c>
    </row>
    <row r="33" spans="1:6" x14ac:dyDescent="0.25">
      <c r="A33" s="27">
        <v>42617</v>
      </c>
      <c r="B33" s="28">
        <v>2</v>
      </c>
      <c r="C33" s="29">
        <v>0.375</v>
      </c>
      <c r="D33" s="29">
        <v>0.41666666666666669</v>
      </c>
      <c r="E33" s="29">
        <v>0.625</v>
      </c>
      <c r="F33" s="29">
        <v>0.83333333333333304</v>
      </c>
    </row>
    <row r="34" spans="1:6" x14ac:dyDescent="0.25">
      <c r="A34" s="27">
        <v>42617</v>
      </c>
      <c r="B34" s="28">
        <v>3</v>
      </c>
      <c r="C34" s="29">
        <v>0.41666666666666702</v>
      </c>
      <c r="D34" s="29">
        <v>0.45833333333333298</v>
      </c>
      <c r="E34" s="29">
        <v>0.625</v>
      </c>
      <c r="F34" s="29">
        <v>0.875</v>
      </c>
    </row>
    <row r="35" spans="1:6" x14ac:dyDescent="0.25">
      <c r="A35" s="27">
        <v>42617</v>
      </c>
      <c r="B35" s="28">
        <v>4</v>
      </c>
      <c r="C35" s="29">
        <v>0.45833333333333298</v>
      </c>
      <c r="D35" s="29">
        <v>0.5</v>
      </c>
      <c r="E35" s="29">
        <v>0.625</v>
      </c>
      <c r="F35" s="29">
        <v>0.91666666666666696</v>
      </c>
    </row>
    <row r="36" spans="1:6" x14ac:dyDescent="0.25">
      <c r="A36" s="27">
        <v>42617</v>
      </c>
      <c r="B36" s="28">
        <v>5</v>
      </c>
      <c r="C36" s="29">
        <v>0.5</v>
      </c>
      <c r="D36" s="29">
        <v>0.54166666666666696</v>
      </c>
      <c r="E36" s="29">
        <v>0.66666666666666663</v>
      </c>
      <c r="F36" s="29">
        <v>0.83333333333333304</v>
      </c>
    </row>
    <row r="37" spans="1:6" x14ac:dyDescent="0.25">
      <c r="A37" s="27">
        <v>42617</v>
      </c>
      <c r="B37" s="28">
        <v>6</v>
      </c>
      <c r="C37" s="29">
        <v>0.54166666666666696</v>
      </c>
      <c r="D37" s="29">
        <v>0.54166666666666696</v>
      </c>
      <c r="E37" s="29">
        <v>0.70833333333333304</v>
      </c>
      <c r="F37" s="29">
        <v>0.83333333333333304</v>
      </c>
    </row>
    <row r="38" spans="1:6" x14ac:dyDescent="0.25">
      <c r="A38" s="27">
        <v>42617</v>
      </c>
      <c r="B38" s="28">
        <v>7</v>
      </c>
      <c r="C38" s="29">
        <v>0.5</v>
      </c>
      <c r="D38" s="29">
        <v>0.54166666666666696</v>
      </c>
      <c r="E38" s="29">
        <v>0.75</v>
      </c>
      <c r="F38" s="29">
        <v>0.83333333333333304</v>
      </c>
    </row>
    <row r="39" spans="1:6" x14ac:dyDescent="0.25">
      <c r="A39" s="27">
        <v>42617</v>
      </c>
      <c r="B39" s="28">
        <v>8</v>
      </c>
      <c r="C39" s="29">
        <v>0.625</v>
      </c>
      <c r="D39" s="29">
        <v>0.54166666666666696</v>
      </c>
      <c r="E39" s="29">
        <v>0.79166666666666696</v>
      </c>
      <c r="F39" s="29">
        <v>0.79166666666666663</v>
      </c>
    </row>
    <row r="40" spans="1:6" x14ac:dyDescent="0.25">
      <c r="A40" s="27">
        <v>42617</v>
      </c>
      <c r="B40" s="28">
        <v>9</v>
      </c>
      <c r="C40" s="29">
        <v>0.66666666666666696</v>
      </c>
      <c r="D40" s="29">
        <v>0.54166666666666696</v>
      </c>
      <c r="E40" s="29">
        <v>0.83333333333333304</v>
      </c>
      <c r="F40" s="29">
        <v>0.83333333333333304</v>
      </c>
    </row>
    <row r="41" spans="1:6" x14ac:dyDescent="0.25">
      <c r="A41" s="27">
        <v>42617</v>
      </c>
      <c r="B41" s="28">
        <v>10</v>
      </c>
      <c r="C41" s="29">
        <v>0.70833333333333304</v>
      </c>
      <c r="D41" s="29">
        <v>0.54166666666666696</v>
      </c>
      <c r="E41" s="29">
        <v>0.875</v>
      </c>
      <c r="F41" s="29">
        <v>0.875</v>
      </c>
    </row>
    <row r="42" spans="1:6" x14ac:dyDescent="0.25">
      <c r="A42" s="14"/>
      <c r="C42" s="16"/>
      <c r="D42" s="16"/>
      <c r="E42" s="16"/>
      <c r="F42" s="16"/>
    </row>
    <row r="43" spans="1:6" x14ac:dyDescent="0.25">
      <c r="A43" s="14"/>
      <c r="C43" s="16"/>
      <c r="D43" s="16"/>
      <c r="E43" s="16"/>
      <c r="F43" s="16"/>
    </row>
    <row r="44" spans="1:6" x14ac:dyDescent="0.25">
      <c r="A44" s="14"/>
      <c r="C44" s="16"/>
      <c r="D44" s="16"/>
      <c r="E44" s="16"/>
      <c r="F44" s="16"/>
    </row>
    <row r="45" spans="1:6" x14ac:dyDescent="0.25">
      <c r="A45" s="14"/>
      <c r="C45" s="16"/>
      <c r="D45" s="16"/>
      <c r="E45" s="16"/>
      <c r="F45" s="16"/>
    </row>
    <row r="46" spans="1:6" x14ac:dyDescent="0.25">
      <c r="A46" s="14"/>
      <c r="C46" s="16"/>
      <c r="D46" s="16"/>
      <c r="E46" s="16"/>
      <c r="F46" s="16"/>
    </row>
    <row r="47" spans="1:6" x14ac:dyDescent="0.25">
      <c r="A47" s="14"/>
      <c r="C47" s="16"/>
      <c r="D47" s="16"/>
      <c r="E47" s="16"/>
      <c r="F47" s="16"/>
    </row>
    <row r="48" spans="1:6" x14ac:dyDescent="0.25">
      <c r="A48" s="14"/>
      <c r="C48" s="16"/>
      <c r="D48" s="16"/>
      <c r="E48" s="16"/>
      <c r="F48" s="16"/>
    </row>
    <row r="49" spans="1:6" x14ac:dyDescent="0.25">
      <c r="A49" s="14"/>
      <c r="C49" s="16"/>
      <c r="D49" s="16"/>
      <c r="E49" s="16"/>
      <c r="F49" s="16"/>
    </row>
    <row r="50" spans="1:6" x14ac:dyDescent="0.25">
      <c r="A50" s="14"/>
      <c r="C50" s="16"/>
      <c r="D50" s="16"/>
      <c r="E50" s="16"/>
      <c r="F50" s="16"/>
    </row>
    <row r="51" spans="1:6" x14ac:dyDescent="0.25">
      <c r="A51" s="14"/>
      <c r="C51" s="16"/>
      <c r="D51" s="16"/>
      <c r="E51" s="16"/>
      <c r="F51" s="16"/>
    </row>
    <row r="52" spans="1:6" x14ac:dyDescent="0.25">
      <c r="A52" s="14"/>
      <c r="C52" s="16"/>
      <c r="D52" s="16"/>
      <c r="E52" s="16"/>
      <c r="F52" s="16"/>
    </row>
    <row r="53" spans="1:6" x14ac:dyDescent="0.25">
      <c r="A53" s="14"/>
      <c r="C53" s="16"/>
      <c r="D53" s="16"/>
      <c r="E53" s="16"/>
      <c r="F53" s="16"/>
    </row>
    <row r="54" spans="1:6" x14ac:dyDescent="0.25">
      <c r="A54" s="14"/>
      <c r="C54" s="16"/>
      <c r="D54" s="16"/>
      <c r="E54" s="16"/>
      <c r="F54" s="16"/>
    </row>
    <row r="55" spans="1:6" x14ac:dyDescent="0.25">
      <c r="A55" s="14"/>
      <c r="C55" s="16"/>
      <c r="D55" s="16"/>
      <c r="E55" s="16"/>
      <c r="F55" s="16"/>
    </row>
    <row r="56" spans="1:6" x14ac:dyDescent="0.25">
      <c r="A56" s="14"/>
      <c r="C56" s="16"/>
      <c r="D56" s="16"/>
      <c r="E56" s="16"/>
      <c r="F56" s="16"/>
    </row>
    <row r="57" spans="1:6" x14ac:dyDescent="0.25">
      <c r="A57" s="14"/>
      <c r="C57" s="16"/>
      <c r="D57" s="16"/>
      <c r="E57" s="16"/>
      <c r="F57" s="16"/>
    </row>
    <row r="58" spans="1:6" x14ac:dyDescent="0.25">
      <c r="A58" s="14"/>
      <c r="C58" s="16"/>
      <c r="D58" s="16"/>
      <c r="E58" s="16"/>
      <c r="F58" s="16"/>
    </row>
    <row r="59" spans="1:6" x14ac:dyDescent="0.25">
      <c r="A59" s="14"/>
      <c r="C59" s="16"/>
      <c r="D59" s="16"/>
      <c r="E59" s="16"/>
      <c r="F59" s="16"/>
    </row>
    <row r="60" spans="1:6" x14ac:dyDescent="0.25">
      <c r="A60" s="14"/>
      <c r="C60" s="16"/>
      <c r="D60" s="16"/>
      <c r="E60" s="16"/>
      <c r="F60" s="16"/>
    </row>
    <row r="61" spans="1:6" x14ac:dyDescent="0.25">
      <c r="A61" s="14"/>
      <c r="C61" s="16"/>
      <c r="D61" s="16"/>
      <c r="E61" s="16"/>
      <c r="F61" s="16"/>
    </row>
    <row r="62" spans="1:6" x14ac:dyDescent="0.25">
      <c r="A62" s="14"/>
      <c r="C62" s="16"/>
      <c r="D62" s="16"/>
      <c r="E62" s="16"/>
      <c r="F62" s="16"/>
    </row>
    <row r="63" spans="1:6" x14ac:dyDescent="0.25">
      <c r="A63" s="14"/>
      <c r="C63" s="16"/>
      <c r="D63" s="16"/>
      <c r="E63" s="16"/>
      <c r="F63" s="16"/>
    </row>
    <row r="64" spans="1:6" x14ac:dyDescent="0.25">
      <c r="A64" s="14"/>
      <c r="C64" s="16"/>
      <c r="D64" s="16"/>
      <c r="E64" s="16"/>
      <c r="F64" s="16"/>
    </row>
    <row r="65" spans="1:6" x14ac:dyDescent="0.25">
      <c r="A65" s="14"/>
      <c r="C65" s="16"/>
      <c r="D65" s="16"/>
      <c r="E65" s="16"/>
      <c r="F65" s="16"/>
    </row>
    <row r="66" spans="1:6" x14ac:dyDescent="0.25">
      <c r="A66" s="14"/>
      <c r="C66" s="16"/>
      <c r="D66" s="16"/>
      <c r="E66" s="16"/>
      <c r="F66" s="16"/>
    </row>
    <row r="67" spans="1:6" x14ac:dyDescent="0.25">
      <c r="A67" s="14"/>
      <c r="C67" s="16"/>
      <c r="D67" s="16"/>
      <c r="E67" s="16"/>
      <c r="F67" s="16"/>
    </row>
    <row r="68" spans="1:6" x14ac:dyDescent="0.25">
      <c r="A68" s="14"/>
      <c r="C68" s="16"/>
      <c r="D68" s="16"/>
      <c r="E68" s="16"/>
      <c r="F68" s="16"/>
    </row>
    <row r="69" spans="1:6" x14ac:dyDescent="0.25">
      <c r="A69" s="14"/>
      <c r="C69" s="16"/>
      <c r="D69" s="16"/>
      <c r="E69" s="16"/>
      <c r="F69" s="16"/>
    </row>
    <row r="70" spans="1:6" x14ac:dyDescent="0.25">
      <c r="A70" s="14"/>
      <c r="C70" s="16"/>
      <c r="D70" s="16"/>
      <c r="E70" s="16"/>
      <c r="F70" s="16"/>
    </row>
    <row r="71" spans="1:6" x14ac:dyDescent="0.25">
      <c r="A71" s="14"/>
      <c r="C71" s="16"/>
      <c r="D71" s="16"/>
      <c r="E71" s="16"/>
      <c r="F7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workbookViewId="0">
      <selection activeCell="B1" sqref="B1:F1"/>
    </sheetView>
  </sheetViews>
  <sheetFormatPr defaultRowHeight="15" x14ac:dyDescent="0.25"/>
  <cols>
    <col min="1" max="1" width="11.85546875" customWidth="1"/>
    <col min="2" max="32" width="10.7109375" customWidth="1"/>
  </cols>
  <sheetData>
    <row r="1" spans="1:32" x14ac:dyDescent="0.25">
      <c r="B1" s="14">
        <v>42614</v>
      </c>
      <c r="C1" s="14">
        <v>42615</v>
      </c>
      <c r="D1" s="14">
        <v>42616</v>
      </c>
      <c r="E1" s="14">
        <v>42617</v>
      </c>
      <c r="F1" s="14">
        <v>42618</v>
      </c>
      <c r="G1" s="14">
        <v>42619</v>
      </c>
      <c r="H1" s="14">
        <v>42620</v>
      </c>
      <c r="I1" s="14">
        <v>42621</v>
      </c>
      <c r="J1" s="14">
        <v>42622</v>
      </c>
      <c r="K1" s="14">
        <v>42623</v>
      </c>
      <c r="L1" s="14">
        <v>42624</v>
      </c>
      <c r="M1" s="14">
        <v>42625</v>
      </c>
      <c r="N1" s="14">
        <v>42626</v>
      </c>
      <c r="O1" s="14">
        <v>42627</v>
      </c>
      <c r="P1" s="14">
        <v>42628</v>
      </c>
      <c r="Q1" s="14">
        <v>42629</v>
      </c>
      <c r="R1" s="14">
        <v>42630</v>
      </c>
      <c r="S1" s="14">
        <v>42631</v>
      </c>
      <c r="T1" s="14">
        <v>42632</v>
      </c>
      <c r="U1" s="14">
        <v>42633</v>
      </c>
      <c r="V1" s="14">
        <v>42634</v>
      </c>
      <c r="W1" s="14">
        <v>42635</v>
      </c>
      <c r="X1" s="14">
        <v>42636</v>
      </c>
      <c r="Y1" s="14">
        <v>42637</v>
      </c>
      <c r="Z1" s="14">
        <v>42638</v>
      </c>
      <c r="AA1" s="14">
        <v>42639</v>
      </c>
      <c r="AB1" s="14">
        <v>42640</v>
      </c>
      <c r="AC1" s="14">
        <v>42641</v>
      </c>
      <c r="AD1" s="14">
        <v>42642</v>
      </c>
      <c r="AE1" s="14">
        <v>42643</v>
      </c>
      <c r="AF1" s="14"/>
    </row>
    <row r="2" spans="1:32" x14ac:dyDescent="0.25">
      <c r="A2" t="s">
        <v>3</v>
      </c>
      <c r="B2">
        <v>2</v>
      </c>
      <c r="C2">
        <v>5</v>
      </c>
      <c r="D2">
        <v>4</v>
      </c>
      <c r="E2">
        <v>1</v>
      </c>
      <c r="G2">
        <v>7</v>
      </c>
      <c r="H2">
        <v>10</v>
      </c>
    </row>
    <row r="3" spans="1:32" x14ac:dyDescent="0.25">
      <c r="A3" t="s">
        <v>4</v>
      </c>
      <c r="B3">
        <v>7</v>
      </c>
      <c r="C3">
        <v>9</v>
      </c>
      <c r="E3">
        <v>10</v>
      </c>
      <c r="F3">
        <v>5</v>
      </c>
      <c r="G3">
        <v>4</v>
      </c>
      <c r="H3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неделя</vt:lpstr>
      <vt:lpstr>Время</vt:lpstr>
      <vt:lpstr>Наряд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2016-08-26T18:38:19Z</dcterms:modified>
</cp:coreProperties>
</file>