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Январь" sheetId="30" r:id="rId1"/>
  </sheets>
  <calcPr calcId="124519"/>
</workbook>
</file>

<file path=xl/calcChain.xml><?xml version="1.0" encoding="utf-8"?>
<calcChain xmlns="http://schemas.openxmlformats.org/spreadsheetml/2006/main">
  <c r="AK13" i="30"/>
  <c r="AK14"/>
  <c r="AK15"/>
  <c r="AK16"/>
  <c r="AK17"/>
  <c r="AK18"/>
  <c r="AH55"/>
  <c r="AH54"/>
  <c r="AH53"/>
  <c r="AH52"/>
  <c r="AK52" s="1"/>
  <c r="AH51"/>
  <c r="AH50"/>
  <c r="AI49" s="1"/>
  <c r="AH48"/>
  <c r="AK48" s="1"/>
  <c r="AH47"/>
  <c r="AH46"/>
  <c r="AK46" s="1"/>
  <c r="AH45"/>
  <c r="AH44"/>
  <c r="AK44" s="1"/>
  <c r="AH43"/>
  <c r="AI42"/>
  <c r="AK47" s="1"/>
  <c r="AH41"/>
  <c r="AH40"/>
  <c r="AK40" s="1"/>
  <c r="AH39"/>
  <c r="AH38"/>
  <c r="AK38" s="1"/>
  <c r="AH37"/>
  <c r="AH36"/>
  <c r="AK36" s="1"/>
  <c r="AH35"/>
  <c r="AI34"/>
  <c r="AK41" s="1"/>
  <c r="AH33"/>
  <c r="AH32"/>
  <c r="AH31"/>
  <c r="AH30"/>
  <c r="AH29"/>
  <c r="AH28"/>
  <c r="AH26"/>
  <c r="AH25"/>
  <c r="AH24"/>
  <c r="AH23"/>
  <c r="AH22"/>
  <c r="AH21"/>
  <c r="AH20"/>
  <c r="AH18"/>
  <c r="AH17"/>
  <c r="AH16"/>
  <c r="AH15"/>
  <c r="AH14"/>
  <c r="AH13"/>
  <c r="AI12" s="1"/>
  <c r="AH11"/>
  <c r="E11"/>
  <c r="E10" s="1"/>
  <c r="D11"/>
  <c r="D10"/>
  <c r="C10"/>
  <c r="AB6"/>
  <c r="AI27" l="1"/>
  <c r="AK29" s="1"/>
  <c r="AI19"/>
  <c r="AK21" s="1"/>
  <c r="F11"/>
  <c r="G11" s="1"/>
  <c r="H11" s="1"/>
  <c r="AK33"/>
  <c r="AK31"/>
  <c r="AK55"/>
  <c r="AK53"/>
  <c r="AK51"/>
  <c r="AK49"/>
  <c r="AK54"/>
  <c r="AK12"/>
  <c r="AK34"/>
  <c r="AK42"/>
  <c r="AK50"/>
  <c r="AK35"/>
  <c r="AK37"/>
  <c r="AK39"/>
  <c r="AK43"/>
  <c r="AK45"/>
  <c r="AK30" l="1"/>
  <c r="AK27"/>
  <c r="AK28"/>
  <c r="AK32"/>
  <c r="AK24"/>
  <c r="AK25"/>
  <c r="AK20"/>
  <c r="AK19"/>
  <c r="AK22"/>
  <c r="AK23"/>
  <c r="AK26"/>
  <c r="G10"/>
  <c r="F10"/>
  <c r="I11"/>
  <c r="H10"/>
  <c r="J11" l="1"/>
  <c r="I10"/>
  <c r="K11" l="1"/>
  <c r="J10"/>
  <c r="K10" l="1"/>
  <c r="L11"/>
  <c r="M11" l="1"/>
  <c r="L10"/>
  <c r="N11" l="1"/>
  <c r="M10"/>
  <c r="O11" l="1"/>
  <c r="N10"/>
  <c r="O10" l="1"/>
  <c r="P11"/>
  <c r="Q11" l="1"/>
  <c r="P10"/>
  <c r="R11" l="1"/>
  <c r="Q10"/>
  <c r="S11" l="1"/>
  <c r="R10"/>
  <c r="S10" l="1"/>
  <c r="T11"/>
  <c r="U11" l="1"/>
  <c r="T10"/>
  <c r="V11" l="1"/>
  <c r="U10"/>
  <c r="W11" l="1"/>
  <c r="V10"/>
  <c r="W10" l="1"/>
  <c r="X11"/>
  <c r="Y11" l="1"/>
  <c r="X10"/>
  <c r="Z11" l="1"/>
  <c r="Y10"/>
  <c r="AA11" l="1"/>
  <c r="Z10"/>
  <c r="AA10" l="1"/>
  <c r="AB11"/>
  <c r="AC11" l="1"/>
  <c r="AB10"/>
  <c r="AD11" l="1"/>
  <c r="AC10"/>
  <c r="AE11" l="1"/>
  <c r="AD10"/>
  <c r="AE10" l="1"/>
  <c r="AF11"/>
  <c r="AG11" l="1"/>
  <c r="AG10" s="1"/>
  <c r="AF10"/>
</calcChain>
</file>

<file path=xl/sharedStrings.xml><?xml version="1.0" encoding="utf-8"?>
<sst xmlns="http://schemas.openxmlformats.org/spreadsheetml/2006/main" count="71" uniqueCount="26">
  <si>
    <t>Утверждаю:___________________</t>
  </si>
  <si>
    <t>б-</t>
  </si>
  <si>
    <t>болезнь</t>
  </si>
  <si>
    <t>п-</t>
  </si>
  <si>
    <t>прогул</t>
  </si>
  <si>
    <t>Директор</t>
  </si>
  <si>
    <t>бс-</t>
  </si>
  <si>
    <t>отгул</t>
  </si>
  <si>
    <t>о-</t>
  </si>
  <si>
    <t>отпуск</t>
  </si>
  <si>
    <t>№ п/п</t>
  </si>
  <si>
    <t>Ф.И.О.</t>
  </si>
  <si>
    <t>Отработано дней</t>
  </si>
  <si>
    <t>Выработка</t>
  </si>
  <si>
    <t>%</t>
  </si>
  <si>
    <t>Рабочих дней</t>
  </si>
  <si>
    <t>Часы</t>
  </si>
  <si>
    <t>ТАБЕЛЬ</t>
  </si>
  <si>
    <t>СЕГОДНЯ:</t>
  </si>
  <si>
    <t>Иванов</t>
  </si>
  <si>
    <t>Сидоров</t>
  </si>
  <si>
    <t>Объект 1</t>
  </si>
  <si>
    <t>Объект 2</t>
  </si>
  <si>
    <t>Объект 3</t>
  </si>
  <si>
    <t>Петров</t>
  </si>
  <si>
    <t>о</t>
  </si>
</sst>
</file>

<file path=xl/styles.xml><?xml version="1.0" encoding="utf-8"?>
<styleSheet xmlns="http://schemas.openxmlformats.org/spreadsheetml/2006/main">
  <numFmts count="4">
    <numFmt numFmtId="164" formatCode="d"/>
    <numFmt numFmtId="165" formatCode="ddd"/>
    <numFmt numFmtId="166" formatCode="[$-419]mmmm\ yyyy;@"/>
    <numFmt numFmtId="167" formatCode="[$-F800]dddd\,\ mmmm\ dd\,\ yyyy"/>
  </numFmts>
  <fonts count="19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name val="Arial Cyr"/>
      <charset val="204"/>
    </font>
    <font>
      <b/>
      <sz val="12"/>
      <name val="Calibri"/>
      <family val="2"/>
      <charset val="204"/>
      <scheme val="minor"/>
    </font>
    <font>
      <sz val="11"/>
      <name val="Lucida Sans Unicode"/>
      <family val="2"/>
      <charset val="204"/>
    </font>
    <font>
      <sz val="11"/>
      <color theme="1"/>
      <name val="Lucida Sans Unicode"/>
      <family val="2"/>
      <charset val="204"/>
    </font>
    <font>
      <sz val="10"/>
      <name val="Lucida Console"/>
      <family val="3"/>
      <charset val="204"/>
    </font>
    <font>
      <sz val="10"/>
      <color rgb="FF3F3F3F"/>
      <name val="Arial Black"/>
      <family val="2"/>
      <charset val="204"/>
    </font>
    <font>
      <sz val="10"/>
      <color rgb="FF3F3F3F"/>
      <name val="Lucida Console"/>
      <family val="3"/>
      <charset val="204"/>
    </font>
    <font>
      <sz val="11"/>
      <color rgb="FF3F3F3F"/>
      <name val="Lucida Console"/>
      <family val="3"/>
      <charset val="204"/>
    </font>
    <font>
      <b/>
      <sz val="11"/>
      <name val="Malgun Gothic"/>
      <family val="2"/>
    </font>
    <font>
      <sz val="10"/>
      <name val="Malgun Gothic"/>
      <family val="2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116">
    <xf numFmtId="0" fontId="0" fillId="0" borderId="0" xfId="0"/>
    <xf numFmtId="0" fontId="2" fillId="0" borderId="0" xfId="2" applyBorder="1"/>
    <xf numFmtId="0" fontId="2" fillId="0" borderId="0" xfId="2" applyFont="1" applyBorder="1" applyAlignment="1">
      <alignment horizontal="center"/>
    </xf>
    <xf numFmtId="0" fontId="4" fillId="0" borderId="0" xfId="2" applyFont="1"/>
    <xf numFmtId="0" fontId="2" fillId="3" borderId="0" xfId="2" applyFill="1" applyAlignment="1">
      <alignment horizontal="center"/>
    </xf>
    <xf numFmtId="0" fontId="2" fillId="0" borderId="0" xfId="2" applyFill="1"/>
    <xf numFmtId="0" fontId="2" fillId="0" borderId="0" xfId="2" applyFont="1" applyFill="1" applyBorder="1" applyAlignment="1">
      <alignment horizontal="center"/>
    </xf>
    <xf numFmtId="0" fontId="2" fillId="0" borderId="9" xfId="2" applyBorder="1"/>
    <xf numFmtId="0" fontId="4" fillId="0" borderId="14" xfId="2" applyFont="1" applyBorder="1"/>
    <xf numFmtId="0" fontId="4" fillId="0" borderId="4" xfId="2" applyFont="1" applyBorder="1"/>
    <xf numFmtId="0" fontId="2" fillId="4" borderId="6" xfId="2" applyFill="1" applyBorder="1"/>
    <xf numFmtId="0" fontId="7" fillId="4" borderId="17" xfId="2" applyFont="1" applyFill="1" applyBorder="1" applyAlignment="1">
      <alignment horizontal="left" wrapText="1"/>
    </xf>
    <xf numFmtId="0" fontId="4" fillId="4" borderId="18" xfId="2" applyFont="1" applyFill="1" applyBorder="1"/>
    <xf numFmtId="0" fontId="7" fillId="4" borderId="17" xfId="2" applyFont="1" applyFill="1" applyBorder="1" applyAlignment="1">
      <alignment horizontal="left"/>
    </xf>
    <xf numFmtId="0" fontId="2" fillId="4" borderId="22" xfId="2" applyFill="1" applyBorder="1"/>
    <xf numFmtId="0" fontId="5" fillId="0" borderId="0" xfId="2" applyFont="1" applyFill="1"/>
    <xf numFmtId="0" fontId="6" fillId="5" borderId="13" xfId="1" applyFont="1" applyFill="1" applyBorder="1" applyAlignment="1">
      <alignment vertical="center"/>
    </xf>
    <xf numFmtId="0" fontId="9" fillId="5" borderId="24" xfId="1" applyFont="1" applyFill="1" applyBorder="1" applyAlignment="1">
      <alignment horizontal="center" vertical="center" wrapText="1"/>
    </xf>
    <xf numFmtId="166" fontId="4" fillId="0" borderId="0" xfId="2" applyNumberFormat="1" applyFont="1" applyAlignment="1"/>
    <xf numFmtId="0" fontId="3" fillId="0" borderId="0" xfId="2" applyFont="1" applyAlignment="1"/>
    <xf numFmtId="0" fontId="2" fillId="0" borderId="0" xfId="2" applyAlignment="1"/>
    <xf numFmtId="0" fontId="2" fillId="0" borderId="0" xfId="2" applyFont="1"/>
    <xf numFmtId="0" fontId="4" fillId="0" borderId="31" xfId="2" applyFont="1" applyBorder="1"/>
    <xf numFmtId="0" fontId="4" fillId="0" borderId="32" xfId="2" applyFont="1" applyBorder="1"/>
    <xf numFmtId="0" fontId="4" fillId="0" borderId="32" xfId="2" applyFont="1" applyBorder="1" applyAlignment="1">
      <alignment horizontal="center"/>
    </xf>
    <xf numFmtId="0" fontId="4" fillId="0" borderId="33" xfId="2" applyFont="1" applyBorder="1"/>
    <xf numFmtId="0" fontId="4" fillId="0" borderId="34" xfId="2" applyFont="1" applyBorder="1"/>
    <xf numFmtId="0" fontId="4" fillId="0" borderId="23" xfId="2" applyFont="1" applyBorder="1"/>
    <xf numFmtId="0" fontId="4" fillId="0" borderId="23" xfId="2" applyFont="1" applyBorder="1" applyAlignment="1">
      <alignment horizontal="center"/>
    </xf>
    <xf numFmtId="0" fontId="4" fillId="0" borderId="24" xfId="2" applyFont="1" applyBorder="1"/>
    <xf numFmtId="0" fontId="10" fillId="4" borderId="6" xfId="2" applyFont="1" applyFill="1" applyBorder="1"/>
    <xf numFmtId="0" fontId="10" fillId="4" borderId="21" xfId="2" applyFont="1" applyFill="1" applyBorder="1"/>
    <xf numFmtId="0" fontId="11" fillId="4" borderId="6" xfId="0" applyFont="1" applyFill="1" applyBorder="1"/>
    <xf numFmtId="0" fontId="2" fillId="6" borderId="6" xfId="2" applyFill="1" applyBorder="1"/>
    <xf numFmtId="0" fontId="2" fillId="6" borderId="0" xfId="2" applyFill="1"/>
    <xf numFmtId="0" fontId="12" fillId="4" borderId="15" xfId="2" applyFont="1" applyFill="1" applyBorder="1" applyAlignment="1">
      <alignment horizontal="center" vertical="center"/>
    </xf>
    <xf numFmtId="0" fontId="12" fillId="4" borderId="19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17" fillId="0" borderId="0" xfId="2" applyFont="1" applyFill="1"/>
    <xf numFmtId="0" fontId="2" fillId="4" borderId="16" xfId="2" applyFont="1" applyFill="1" applyBorder="1" applyAlignment="1">
      <alignment horizontal="center"/>
    </xf>
    <xf numFmtId="0" fontId="2" fillId="0" borderId="0" xfId="2" applyFont="1" applyBorder="1"/>
    <xf numFmtId="0" fontId="2" fillId="0" borderId="35" xfId="2" applyBorder="1"/>
    <xf numFmtId="0" fontId="4" fillId="6" borderId="28" xfId="2" applyFont="1" applyFill="1" applyBorder="1"/>
    <xf numFmtId="0" fontId="17" fillId="4" borderId="22" xfId="2" applyFont="1" applyFill="1" applyBorder="1"/>
    <xf numFmtId="0" fontId="2" fillId="6" borderId="3" xfId="2" applyFont="1" applyFill="1" applyBorder="1"/>
    <xf numFmtId="0" fontId="2" fillId="4" borderId="20" xfId="2" applyFont="1" applyFill="1" applyBorder="1"/>
    <xf numFmtId="0" fontId="2" fillId="4" borderId="16" xfId="2" applyFont="1" applyFill="1" applyBorder="1"/>
    <xf numFmtId="0" fontId="2" fillId="4" borderId="7" xfId="2" applyFont="1" applyFill="1" applyBorder="1"/>
    <xf numFmtId="0" fontId="5" fillId="3" borderId="27" xfId="2" applyFont="1" applyFill="1" applyBorder="1" applyAlignment="1">
      <alignment horizontal="center" vertical="center"/>
    </xf>
    <xf numFmtId="49" fontId="5" fillId="3" borderId="13" xfId="2" applyNumberFormat="1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2" fillId="6" borderId="31" xfId="2" applyFill="1" applyBorder="1"/>
    <xf numFmtId="0" fontId="1" fillId="6" borderId="38" xfId="1" applyFill="1" applyBorder="1" applyAlignment="1">
      <alignment vertical="center"/>
    </xf>
    <xf numFmtId="0" fontId="1" fillId="6" borderId="0" xfId="1" applyFill="1" applyBorder="1" applyAlignment="1">
      <alignment vertical="center"/>
    </xf>
    <xf numFmtId="0" fontId="10" fillId="4" borderId="2" xfId="2" applyFont="1" applyFill="1" applyBorder="1"/>
    <xf numFmtId="0" fontId="14" fillId="4" borderId="40" xfId="1" applyFont="1" applyFill="1" applyBorder="1" applyAlignment="1">
      <alignment horizontal="center" vertical="center"/>
    </xf>
    <xf numFmtId="0" fontId="14" fillId="2" borderId="40" xfId="1" applyFont="1" applyBorder="1" applyAlignment="1">
      <alignment horizontal="center" vertical="center"/>
    </xf>
    <xf numFmtId="0" fontId="15" fillId="4" borderId="40" xfId="1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14" fillId="2" borderId="1" xfId="1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2" fillId="4" borderId="19" xfId="2" applyFont="1" applyFill="1" applyBorder="1"/>
    <xf numFmtId="0" fontId="2" fillId="4" borderId="41" xfId="2" applyFont="1" applyFill="1" applyBorder="1"/>
    <xf numFmtId="0" fontId="14" fillId="4" borderId="42" xfId="1" applyFont="1" applyFill="1" applyBorder="1" applyAlignment="1">
      <alignment horizontal="center" vertical="center"/>
    </xf>
    <xf numFmtId="0" fontId="14" fillId="2" borderId="42" xfId="1" applyFont="1" applyBorder="1" applyAlignment="1">
      <alignment horizontal="center" vertical="center"/>
    </xf>
    <xf numFmtId="0" fontId="15" fillId="4" borderId="42" xfId="1" applyFont="1" applyFill="1" applyBorder="1" applyAlignment="1">
      <alignment horizontal="center" vertical="center"/>
    </xf>
    <xf numFmtId="0" fontId="12" fillId="4" borderId="43" xfId="2" applyFont="1" applyFill="1" applyBorder="1" applyAlignment="1">
      <alignment horizontal="center" vertical="center"/>
    </xf>
    <xf numFmtId="0" fontId="1" fillId="6" borderId="44" xfId="1" applyFill="1" applyBorder="1" applyAlignment="1">
      <alignment vertical="center"/>
    </xf>
    <xf numFmtId="0" fontId="1" fillId="6" borderId="32" xfId="1" applyFill="1" applyBorder="1" applyAlignment="1">
      <alignment vertical="center"/>
    </xf>
    <xf numFmtId="0" fontId="15" fillId="4" borderId="45" xfId="1" applyFont="1" applyFill="1" applyBorder="1" applyAlignment="1">
      <alignment horizontal="center" vertical="center"/>
    </xf>
    <xf numFmtId="0" fontId="15" fillId="4" borderId="46" xfId="1" applyFont="1" applyFill="1" applyBorder="1" applyAlignment="1">
      <alignment horizontal="center" vertical="center"/>
    </xf>
    <xf numFmtId="0" fontId="15" fillId="4" borderId="1" xfId="1" applyNumberFormat="1" applyFont="1" applyFill="1" applyBorder="1" applyAlignment="1">
      <alignment horizontal="center" vertical="center"/>
    </xf>
    <xf numFmtId="0" fontId="2" fillId="4" borderId="41" xfId="2" applyFill="1" applyBorder="1"/>
    <xf numFmtId="0" fontId="15" fillId="4" borderId="47" xfId="1" applyFont="1" applyFill="1" applyBorder="1" applyAlignment="1">
      <alignment horizontal="center" vertical="center"/>
    </xf>
    <xf numFmtId="0" fontId="10" fillId="4" borderId="41" xfId="2" applyFont="1" applyFill="1" applyBorder="1"/>
    <xf numFmtId="0" fontId="10" fillId="6" borderId="31" xfId="2" applyFont="1" applyFill="1" applyBorder="1"/>
    <xf numFmtId="0" fontId="4" fillId="0" borderId="35" xfId="2" applyFont="1" applyBorder="1"/>
    <xf numFmtId="9" fontId="5" fillId="0" borderId="30" xfId="2" applyNumberFormat="1" applyFont="1" applyBorder="1" applyAlignment="1">
      <alignment horizontal="center" vertical="center"/>
    </xf>
    <xf numFmtId="165" fontId="18" fillId="3" borderId="25" xfId="2" applyNumberFormat="1" applyFont="1" applyFill="1" applyBorder="1" applyAlignment="1">
      <alignment horizontal="center" vertical="center"/>
    </xf>
    <xf numFmtId="165" fontId="18" fillId="3" borderId="8" xfId="2" applyNumberFormat="1" applyFont="1" applyFill="1" applyBorder="1" applyAlignment="1">
      <alignment horizontal="center" vertical="center"/>
    </xf>
    <xf numFmtId="164" fontId="13" fillId="2" borderId="25" xfId="1" applyNumberFormat="1" applyFont="1" applyBorder="1" applyAlignment="1" applyProtection="1">
      <alignment horizontal="center" vertical="center"/>
    </xf>
    <xf numFmtId="164" fontId="13" fillId="2" borderId="8" xfId="1" applyNumberFormat="1" applyFont="1" applyBorder="1" applyAlignment="1">
      <alignment horizontal="center" vertical="center"/>
    </xf>
    <xf numFmtId="0" fontId="2" fillId="0" borderId="0" xfId="2"/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/>
    <xf numFmtId="0" fontId="4" fillId="0" borderId="2" xfId="2" applyFont="1" applyBorder="1" applyAlignment="1">
      <alignment vertical="center" wrapText="1"/>
    </xf>
    <xf numFmtId="0" fontId="4" fillId="0" borderId="26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5" fillId="0" borderId="3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16" fillId="5" borderId="31" xfId="1" applyFont="1" applyFill="1" applyBorder="1" applyAlignment="1">
      <alignment horizontal="center" vertical="center"/>
    </xf>
    <xf numFmtId="0" fontId="16" fillId="5" borderId="32" xfId="1" applyFont="1" applyFill="1" applyBorder="1" applyAlignment="1">
      <alignment horizontal="center" vertical="center"/>
    </xf>
    <xf numFmtId="0" fontId="16" fillId="5" borderId="33" xfId="1" applyFont="1" applyFill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166" fontId="3" fillId="0" borderId="12" xfId="2" applyNumberFormat="1" applyFont="1" applyBorder="1" applyAlignment="1">
      <alignment horizontal="center"/>
    </xf>
    <xf numFmtId="166" fontId="3" fillId="0" borderId="13" xfId="2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167" fontId="5" fillId="0" borderId="11" xfId="2" applyNumberFormat="1" applyFont="1" applyBorder="1" applyAlignment="1">
      <alignment horizontal="center"/>
    </xf>
    <xf numFmtId="167" fontId="5" fillId="0" borderId="12" xfId="2" applyNumberFormat="1" applyFont="1" applyBorder="1" applyAlignment="1">
      <alignment horizontal="center"/>
    </xf>
    <xf numFmtId="167" fontId="5" fillId="0" borderId="13" xfId="2" applyNumberFormat="1" applyFont="1" applyBorder="1" applyAlignment="1">
      <alignment horizontal="center"/>
    </xf>
    <xf numFmtId="0" fontId="2" fillId="0" borderId="48" xfId="2" applyFont="1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49" xfId="2" applyFont="1" applyBorder="1" applyAlignment="1">
      <alignment horizontal="center"/>
    </xf>
    <xf numFmtId="0" fontId="16" fillId="5" borderId="21" xfId="1" applyFont="1" applyFill="1" applyBorder="1" applyAlignment="1">
      <alignment horizontal="center" vertical="center"/>
    </xf>
    <xf numFmtId="0" fontId="16" fillId="5" borderId="0" xfId="1" applyFont="1" applyFill="1" applyBorder="1" applyAlignment="1">
      <alignment horizontal="center" vertical="center"/>
    </xf>
    <xf numFmtId="0" fontId="16" fillId="5" borderId="39" xfId="1" applyFont="1" applyFill="1" applyBorder="1" applyAlignment="1">
      <alignment horizontal="center" vertical="center"/>
    </xf>
    <xf numFmtId="0" fontId="2" fillId="0" borderId="0" xfId="2"/>
  </cellXfs>
  <cellStyles count="3">
    <cellStyle name="Вывод" xfId="1" builtinId="21"/>
    <cellStyle name="Обычный" xfId="0" builtinId="0"/>
    <cellStyle name="Обычный 2" xfId="2"/>
  </cellStyles>
  <dxfs count="2"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106"/>
  <sheetViews>
    <sheetView tabSelected="1" zoomScale="85" zoomScaleNormal="85" workbookViewId="0">
      <selection activeCell="AP13" sqref="AP13"/>
    </sheetView>
  </sheetViews>
  <sheetFormatPr defaultRowHeight="12.75"/>
  <cols>
    <col min="1" max="1" width="4.28515625" style="84" customWidth="1"/>
    <col min="2" max="2" width="30.7109375" style="84" customWidth="1"/>
    <col min="3" max="28" width="4.7109375" style="84" customWidth="1"/>
    <col min="29" max="29" width="4.7109375" style="85" customWidth="1"/>
    <col min="30" max="33" width="4.7109375" style="84" customWidth="1"/>
    <col min="34" max="34" width="11.140625" style="84" customWidth="1"/>
    <col min="35" max="35" width="6.85546875" style="84" hidden="1" customWidth="1"/>
    <col min="36" max="36" width="5.7109375" style="84" hidden="1" customWidth="1"/>
    <col min="37" max="37" width="12.5703125" style="84" customWidth="1"/>
    <col min="38" max="38" width="2.7109375" style="21" bestFit="1" customWidth="1"/>
    <col min="39" max="39" width="14" style="84" customWidth="1"/>
    <col min="40" max="40" width="14.42578125" style="84" bestFit="1" customWidth="1"/>
    <col min="41" max="41" width="4.42578125" style="84" customWidth="1"/>
    <col min="42" max="42" width="9.140625" style="84"/>
    <col min="43" max="43" width="61.28515625" style="84" customWidth="1"/>
    <col min="44" max="256" width="9.140625" style="84"/>
    <col min="257" max="257" width="4.28515625" style="84" customWidth="1"/>
    <col min="258" max="258" width="30.7109375" style="84" customWidth="1"/>
    <col min="259" max="289" width="4.7109375" style="84" customWidth="1"/>
    <col min="290" max="290" width="6.140625" style="84" customWidth="1"/>
    <col min="291" max="291" width="6.7109375" style="84" bestFit="1" customWidth="1"/>
    <col min="292" max="292" width="0" style="84" hidden="1" customWidth="1"/>
    <col min="293" max="293" width="12.5703125" style="84" customWidth="1"/>
    <col min="294" max="294" width="2.7109375" style="84" bestFit="1" customWidth="1"/>
    <col min="295" max="296" width="14" style="84" customWidth="1"/>
    <col min="297" max="297" width="4.42578125" style="84" customWidth="1"/>
    <col min="298" max="298" width="9.140625" style="84"/>
    <col min="299" max="299" width="61.28515625" style="84" customWidth="1"/>
    <col min="300" max="512" width="9.140625" style="84"/>
    <col min="513" max="513" width="4.28515625" style="84" customWidth="1"/>
    <col min="514" max="514" width="30.7109375" style="84" customWidth="1"/>
    <col min="515" max="545" width="4.7109375" style="84" customWidth="1"/>
    <col min="546" max="546" width="6.140625" style="84" customWidth="1"/>
    <col min="547" max="547" width="6.7109375" style="84" bestFit="1" customWidth="1"/>
    <col min="548" max="548" width="0" style="84" hidden="1" customWidth="1"/>
    <col min="549" max="549" width="12.5703125" style="84" customWidth="1"/>
    <col min="550" max="550" width="2.7109375" style="84" bestFit="1" customWidth="1"/>
    <col min="551" max="552" width="14" style="84" customWidth="1"/>
    <col min="553" max="553" width="4.42578125" style="84" customWidth="1"/>
    <col min="554" max="554" width="9.140625" style="84"/>
    <col min="555" max="555" width="61.28515625" style="84" customWidth="1"/>
    <col min="556" max="768" width="9.140625" style="84"/>
    <col min="769" max="769" width="4.28515625" style="84" customWidth="1"/>
    <col min="770" max="770" width="30.7109375" style="84" customWidth="1"/>
    <col min="771" max="801" width="4.7109375" style="84" customWidth="1"/>
    <col min="802" max="802" width="6.140625" style="84" customWidth="1"/>
    <col min="803" max="803" width="6.7109375" style="84" bestFit="1" customWidth="1"/>
    <col min="804" max="804" width="0" style="84" hidden="1" customWidth="1"/>
    <col min="805" max="805" width="12.5703125" style="84" customWidth="1"/>
    <col min="806" max="806" width="2.7109375" style="84" bestFit="1" customWidth="1"/>
    <col min="807" max="808" width="14" style="84" customWidth="1"/>
    <col min="809" max="809" width="4.42578125" style="84" customWidth="1"/>
    <col min="810" max="810" width="9.140625" style="84"/>
    <col min="811" max="811" width="61.28515625" style="84" customWidth="1"/>
    <col min="812" max="1024" width="9.140625" style="84"/>
    <col min="1025" max="1025" width="4.28515625" style="84" customWidth="1"/>
    <col min="1026" max="1026" width="30.7109375" style="84" customWidth="1"/>
    <col min="1027" max="1057" width="4.7109375" style="84" customWidth="1"/>
    <col min="1058" max="1058" width="6.140625" style="84" customWidth="1"/>
    <col min="1059" max="1059" width="6.7109375" style="84" bestFit="1" customWidth="1"/>
    <col min="1060" max="1060" width="0" style="84" hidden="1" customWidth="1"/>
    <col min="1061" max="1061" width="12.5703125" style="84" customWidth="1"/>
    <col min="1062" max="1062" width="2.7109375" style="84" bestFit="1" customWidth="1"/>
    <col min="1063" max="1064" width="14" style="84" customWidth="1"/>
    <col min="1065" max="1065" width="4.42578125" style="84" customWidth="1"/>
    <col min="1066" max="1066" width="9.140625" style="84"/>
    <col min="1067" max="1067" width="61.28515625" style="84" customWidth="1"/>
    <col min="1068" max="1280" width="9.140625" style="84"/>
    <col min="1281" max="1281" width="4.28515625" style="84" customWidth="1"/>
    <col min="1282" max="1282" width="30.7109375" style="84" customWidth="1"/>
    <col min="1283" max="1313" width="4.7109375" style="84" customWidth="1"/>
    <col min="1314" max="1314" width="6.140625" style="84" customWidth="1"/>
    <col min="1315" max="1315" width="6.7109375" style="84" bestFit="1" customWidth="1"/>
    <col min="1316" max="1316" width="0" style="84" hidden="1" customWidth="1"/>
    <col min="1317" max="1317" width="12.5703125" style="84" customWidth="1"/>
    <col min="1318" max="1318" width="2.7109375" style="84" bestFit="1" customWidth="1"/>
    <col min="1319" max="1320" width="14" style="84" customWidth="1"/>
    <col min="1321" max="1321" width="4.42578125" style="84" customWidth="1"/>
    <col min="1322" max="1322" width="9.140625" style="84"/>
    <col min="1323" max="1323" width="61.28515625" style="84" customWidth="1"/>
    <col min="1324" max="1536" width="9.140625" style="84"/>
    <col min="1537" max="1537" width="4.28515625" style="84" customWidth="1"/>
    <col min="1538" max="1538" width="30.7109375" style="84" customWidth="1"/>
    <col min="1539" max="1569" width="4.7109375" style="84" customWidth="1"/>
    <col min="1570" max="1570" width="6.140625" style="84" customWidth="1"/>
    <col min="1571" max="1571" width="6.7109375" style="84" bestFit="1" customWidth="1"/>
    <col min="1572" max="1572" width="0" style="84" hidden="1" customWidth="1"/>
    <col min="1573" max="1573" width="12.5703125" style="84" customWidth="1"/>
    <col min="1574" max="1574" width="2.7109375" style="84" bestFit="1" customWidth="1"/>
    <col min="1575" max="1576" width="14" style="84" customWidth="1"/>
    <col min="1577" max="1577" width="4.42578125" style="84" customWidth="1"/>
    <col min="1578" max="1578" width="9.140625" style="84"/>
    <col min="1579" max="1579" width="61.28515625" style="84" customWidth="1"/>
    <col min="1580" max="1792" width="9.140625" style="84"/>
    <col min="1793" max="1793" width="4.28515625" style="84" customWidth="1"/>
    <col min="1794" max="1794" width="30.7109375" style="84" customWidth="1"/>
    <col min="1795" max="1825" width="4.7109375" style="84" customWidth="1"/>
    <col min="1826" max="1826" width="6.140625" style="84" customWidth="1"/>
    <col min="1827" max="1827" width="6.7109375" style="84" bestFit="1" customWidth="1"/>
    <col min="1828" max="1828" width="0" style="84" hidden="1" customWidth="1"/>
    <col min="1829" max="1829" width="12.5703125" style="84" customWidth="1"/>
    <col min="1830" max="1830" width="2.7109375" style="84" bestFit="1" customWidth="1"/>
    <col min="1831" max="1832" width="14" style="84" customWidth="1"/>
    <col min="1833" max="1833" width="4.42578125" style="84" customWidth="1"/>
    <col min="1834" max="1834" width="9.140625" style="84"/>
    <col min="1835" max="1835" width="61.28515625" style="84" customWidth="1"/>
    <col min="1836" max="2048" width="9.140625" style="84"/>
    <col min="2049" max="2049" width="4.28515625" style="84" customWidth="1"/>
    <col min="2050" max="2050" width="30.7109375" style="84" customWidth="1"/>
    <col min="2051" max="2081" width="4.7109375" style="84" customWidth="1"/>
    <col min="2082" max="2082" width="6.140625" style="84" customWidth="1"/>
    <col min="2083" max="2083" width="6.7109375" style="84" bestFit="1" customWidth="1"/>
    <col min="2084" max="2084" width="0" style="84" hidden="1" customWidth="1"/>
    <col min="2085" max="2085" width="12.5703125" style="84" customWidth="1"/>
    <col min="2086" max="2086" width="2.7109375" style="84" bestFit="1" customWidth="1"/>
    <col min="2087" max="2088" width="14" style="84" customWidth="1"/>
    <col min="2089" max="2089" width="4.42578125" style="84" customWidth="1"/>
    <col min="2090" max="2090" width="9.140625" style="84"/>
    <col min="2091" max="2091" width="61.28515625" style="84" customWidth="1"/>
    <col min="2092" max="2304" width="9.140625" style="84"/>
    <col min="2305" max="2305" width="4.28515625" style="84" customWidth="1"/>
    <col min="2306" max="2306" width="30.7109375" style="84" customWidth="1"/>
    <col min="2307" max="2337" width="4.7109375" style="84" customWidth="1"/>
    <col min="2338" max="2338" width="6.140625" style="84" customWidth="1"/>
    <col min="2339" max="2339" width="6.7109375" style="84" bestFit="1" customWidth="1"/>
    <col min="2340" max="2340" width="0" style="84" hidden="1" customWidth="1"/>
    <col min="2341" max="2341" width="12.5703125" style="84" customWidth="1"/>
    <col min="2342" max="2342" width="2.7109375" style="84" bestFit="1" customWidth="1"/>
    <col min="2343" max="2344" width="14" style="84" customWidth="1"/>
    <col min="2345" max="2345" width="4.42578125" style="84" customWidth="1"/>
    <col min="2346" max="2346" width="9.140625" style="84"/>
    <col min="2347" max="2347" width="61.28515625" style="84" customWidth="1"/>
    <col min="2348" max="2560" width="9.140625" style="84"/>
    <col min="2561" max="2561" width="4.28515625" style="84" customWidth="1"/>
    <col min="2562" max="2562" width="30.7109375" style="84" customWidth="1"/>
    <col min="2563" max="2593" width="4.7109375" style="84" customWidth="1"/>
    <col min="2594" max="2594" width="6.140625" style="84" customWidth="1"/>
    <col min="2595" max="2595" width="6.7109375" style="84" bestFit="1" customWidth="1"/>
    <col min="2596" max="2596" width="0" style="84" hidden="1" customWidth="1"/>
    <col min="2597" max="2597" width="12.5703125" style="84" customWidth="1"/>
    <col min="2598" max="2598" width="2.7109375" style="84" bestFit="1" customWidth="1"/>
    <col min="2599" max="2600" width="14" style="84" customWidth="1"/>
    <col min="2601" max="2601" width="4.42578125" style="84" customWidth="1"/>
    <col min="2602" max="2602" width="9.140625" style="84"/>
    <col min="2603" max="2603" width="61.28515625" style="84" customWidth="1"/>
    <col min="2604" max="2816" width="9.140625" style="84"/>
    <col min="2817" max="2817" width="4.28515625" style="84" customWidth="1"/>
    <col min="2818" max="2818" width="30.7109375" style="84" customWidth="1"/>
    <col min="2819" max="2849" width="4.7109375" style="84" customWidth="1"/>
    <col min="2850" max="2850" width="6.140625" style="84" customWidth="1"/>
    <col min="2851" max="2851" width="6.7109375" style="84" bestFit="1" customWidth="1"/>
    <col min="2852" max="2852" width="0" style="84" hidden="1" customWidth="1"/>
    <col min="2853" max="2853" width="12.5703125" style="84" customWidth="1"/>
    <col min="2854" max="2854" width="2.7109375" style="84" bestFit="1" customWidth="1"/>
    <col min="2855" max="2856" width="14" style="84" customWidth="1"/>
    <col min="2857" max="2857" width="4.42578125" style="84" customWidth="1"/>
    <col min="2858" max="2858" width="9.140625" style="84"/>
    <col min="2859" max="2859" width="61.28515625" style="84" customWidth="1"/>
    <col min="2860" max="3072" width="9.140625" style="84"/>
    <col min="3073" max="3073" width="4.28515625" style="84" customWidth="1"/>
    <col min="3074" max="3074" width="30.7109375" style="84" customWidth="1"/>
    <col min="3075" max="3105" width="4.7109375" style="84" customWidth="1"/>
    <col min="3106" max="3106" width="6.140625" style="84" customWidth="1"/>
    <col min="3107" max="3107" width="6.7109375" style="84" bestFit="1" customWidth="1"/>
    <col min="3108" max="3108" width="0" style="84" hidden="1" customWidth="1"/>
    <col min="3109" max="3109" width="12.5703125" style="84" customWidth="1"/>
    <col min="3110" max="3110" width="2.7109375" style="84" bestFit="1" customWidth="1"/>
    <col min="3111" max="3112" width="14" style="84" customWidth="1"/>
    <col min="3113" max="3113" width="4.42578125" style="84" customWidth="1"/>
    <col min="3114" max="3114" width="9.140625" style="84"/>
    <col min="3115" max="3115" width="61.28515625" style="84" customWidth="1"/>
    <col min="3116" max="3328" width="9.140625" style="84"/>
    <col min="3329" max="3329" width="4.28515625" style="84" customWidth="1"/>
    <col min="3330" max="3330" width="30.7109375" style="84" customWidth="1"/>
    <col min="3331" max="3361" width="4.7109375" style="84" customWidth="1"/>
    <col min="3362" max="3362" width="6.140625" style="84" customWidth="1"/>
    <col min="3363" max="3363" width="6.7109375" style="84" bestFit="1" customWidth="1"/>
    <col min="3364" max="3364" width="0" style="84" hidden="1" customWidth="1"/>
    <col min="3365" max="3365" width="12.5703125" style="84" customWidth="1"/>
    <col min="3366" max="3366" width="2.7109375" style="84" bestFit="1" customWidth="1"/>
    <col min="3367" max="3368" width="14" style="84" customWidth="1"/>
    <col min="3369" max="3369" width="4.42578125" style="84" customWidth="1"/>
    <col min="3370" max="3370" width="9.140625" style="84"/>
    <col min="3371" max="3371" width="61.28515625" style="84" customWidth="1"/>
    <col min="3372" max="3584" width="9.140625" style="84"/>
    <col min="3585" max="3585" width="4.28515625" style="84" customWidth="1"/>
    <col min="3586" max="3586" width="30.7109375" style="84" customWidth="1"/>
    <col min="3587" max="3617" width="4.7109375" style="84" customWidth="1"/>
    <col min="3618" max="3618" width="6.140625" style="84" customWidth="1"/>
    <col min="3619" max="3619" width="6.7109375" style="84" bestFit="1" customWidth="1"/>
    <col min="3620" max="3620" width="0" style="84" hidden="1" customWidth="1"/>
    <col min="3621" max="3621" width="12.5703125" style="84" customWidth="1"/>
    <col min="3622" max="3622" width="2.7109375" style="84" bestFit="1" customWidth="1"/>
    <col min="3623" max="3624" width="14" style="84" customWidth="1"/>
    <col min="3625" max="3625" width="4.42578125" style="84" customWidth="1"/>
    <col min="3626" max="3626" width="9.140625" style="84"/>
    <col min="3627" max="3627" width="61.28515625" style="84" customWidth="1"/>
    <col min="3628" max="3840" width="9.140625" style="84"/>
    <col min="3841" max="3841" width="4.28515625" style="84" customWidth="1"/>
    <col min="3842" max="3842" width="30.7109375" style="84" customWidth="1"/>
    <col min="3843" max="3873" width="4.7109375" style="84" customWidth="1"/>
    <col min="3874" max="3874" width="6.140625" style="84" customWidth="1"/>
    <col min="3875" max="3875" width="6.7109375" style="84" bestFit="1" customWidth="1"/>
    <col min="3876" max="3876" width="0" style="84" hidden="1" customWidth="1"/>
    <col min="3877" max="3877" width="12.5703125" style="84" customWidth="1"/>
    <col min="3878" max="3878" width="2.7109375" style="84" bestFit="1" customWidth="1"/>
    <col min="3879" max="3880" width="14" style="84" customWidth="1"/>
    <col min="3881" max="3881" width="4.42578125" style="84" customWidth="1"/>
    <col min="3882" max="3882" width="9.140625" style="84"/>
    <col min="3883" max="3883" width="61.28515625" style="84" customWidth="1"/>
    <col min="3884" max="4096" width="9.140625" style="84"/>
    <col min="4097" max="4097" width="4.28515625" style="84" customWidth="1"/>
    <col min="4098" max="4098" width="30.7109375" style="84" customWidth="1"/>
    <col min="4099" max="4129" width="4.7109375" style="84" customWidth="1"/>
    <col min="4130" max="4130" width="6.140625" style="84" customWidth="1"/>
    <col min="4131" max="4131" width="6.7109375" style="84" bestFit="1" customWidth="1"/>
    <col min="4132" max="4132" width="0" style="84" hidden="1" customWidth="1"/>
    <col min="4133" max="4133" width="12.5703125" style="84" customWidth="1"/>
    <col min="4134" max="4134" width="2.7109375" style="84" bestFit="1" customWidth="1"/>
    <col min="4135" max="4136" width="14" style="84" customWidth="1"/>
    <col min="4137" max="4137" width="4.42578125" style="84" customWidth="1"/>
    <col min="4138" max="4138" width="9.140625" style="84"/>
    <col min="4139" max="4139" width="61.28515625" style="84" customWidth="1"/>
    <col min="4140" max="4352" width="9.140625" style="84"/>
    <col min="4353" max="4353" width="4.28515625" style="84" customWidth="1"/>
    <col min="4354" max="4354" width="30.7109375" style="84" customWidth="1"/>
    <col min="4355" max="4385" width="4.7109375" style="84" customWidth="1"/>
    <col min="4386" max="4386" width="6.140625" style="84" customWidth="1"/>
    <col min="4387" max="4387" width="6.7109375" style="84" bestFit="1" customWidth="1"/>
    <col min="4388" max="4388" width="0" style="84" hidden="1" customWidth="1"/>
    <col min="4389" max="4389" width="12.5703125" style="84" customWidth="1"/>
    <col min="4390" max="4390" width="2.7109375" style="84" bestFit="1" customWidth="1"/>
    <col min="4391" max="4392" width="14" style="84" customWidth="1"/>
    <col min="4393" max="4393" width="4.42578125" style="84" customWidth="1"/>
    <col min="4394" max="4394" width="9.140625" style="84"/>
    <col min="4395" max="4395" width="61.28515625" style="84" customWidth="1"/>
    <col min="4396" max="4608" width="9.140625" style="84"/>
    <col min="4609" max="4609" width="4.28515625" style="84" customWidth="1"/>
    <col min="4610" max="4610" width="30.7109375" style="84" customWidth="1"/>
    <col min="4611" max="4641" width="4.7109375" style="84" customWidth="1"/>
    <col min="4642" max="4642" width="6.140625" style="84" customWidth="1"/>
    <col min="4643" max="4643" width="6.7109375" style="84" bestFit="1" customWidth="1"/>
    <col min="4644" max="4644" width="0" style="84" hidden="1" customWidth="1"/>
    <col min="4645" max="4645" width="12.5703125" style="84" customWidth="1"/>
    <col min="4646" max="4646" width="2.7109375" style="84" bestFit="1" customWidth="1"/>
    <col min="4647" max="4648" width="14" style="84" customWidth="1"/>
    <col min="4649" max="4649" width="4.42578125" style="84" customWidth="1"/>
    <col min="4650" max="4650" width="9.140625" style="84"/>
    <col min="4651" max="4651" width="61.28515625" style="84" customWidth="1"/>
    <col min="4652" max="4864" width="9.140625" style="84"/>
    <col min="4865" max="4865" width="4.28515625" style="84" customWidth="1"/>
    <col min="4866" max="4866" width="30.7109375" style="84" customWidth="1"/>
    <col min="4867" max="4897" width="4.7109375" style="84" customWidth="1"/>
    <col min="4898" max="4898" width="6.140625" style="84" customWidth="1"/>
    <col min="4899" max="4899" width="6.7109375" style="84" bestFit="1" customWidth="1"/>
    <col min="4900" max="4900" width="0" style="84" hidden="1" customWidth="1"/>
    <col min="4901" max="4901" width="12.5703125" style="84" customWidth="1"/>
    <col min="4902" max="4902" width="2.7109375" style="84" bestFit="1" customWidth="1"/>
    <col min="4903" max="4904" width="14" style="84" customWidth="1"/>
    <col min="4905" max="4905" width="4.42578125" style="84" customWidth="1"/>
    <col min="4906" max="4906" width="9.140625" style="84"/>
    <col min="4907" max="4907" width="61.28515625" style="84" customWidth="1"/>
    <col min="4908" max="5120" width="9.140625" style="84"/>
    <col min="5121" max="5121" width="4.28515625" style="84" customWidth="1"/>
    <col min="5122" max="5122" width="30.7109375" style="84" customWidth="1"/>
    <col min="5123" max="5153" width="4.7109375" style="84" customWidth="1"/>
    <col min="5154" max="5154" width="6.140625" style="84" customWidth="1"/>
    <col min="5155" max="5155" width="6.7109375" style="84" bestFit="1" customWidth="1"/>
    <col min="5156" max="5156" width="0" style="84" hidden="1" customWidth="1"/>
    <col min="5157" max="5157" width="12.5703125" style="84" customWidth="1"/>
    <col min="5158" max="5158" width="2.7109375" style="84" bestFit="1" customWidth="1"/>
    <col min="5159" max="5160" width="14" style="84" customWidth="1"/>
    <col min="5161" max="5161" width="4.42578125" style="84" customWidth="1"/>
    <col min="5162" max="5162" width="9.140625" style="84"/>
    <col min="5163" max="5163" width="61.28515625" style="84" customWidth="1"/>
    <col min="5164" max="5376" width="9.140625" style="84"/>
    <col min="5377" max="5377" width="4.28515625" style="84" customWidth="1"/>
    <col min="5378" max="5378" width="30.7109375" style="84" customWidth="1"/>
    <col min="5379" max="5409" width="4.7109375" style="84" customWidth="1"/>
    <col min="5410" max="5410" width="6.140625" style="84" customWidth="1"/>
    <col min="5411" max="5411" width="6.7109375" style="84" bestFit="1" customWidth="1"/>
    <col min="5412" max="5412" width="0" style="84" hidden="1" customWidth="1"/>
    <col min="5413" max="5413" width="12.5703125" style="84" customWidth="1"/>
    <col min="5414" max="5414" width="2.7109375" style="84" bestFit="1" customWidth="1"/>
    <col min="5415" max="5416" width="14" style="84" customWidth="1"/>
    <col min="5417" max="5417" width="4.42578125" style="84" customWidth="1"/>
    <col min="5418" max="5418" width="9.140625" style="84"/>
    <col min="5419" max="5419" width="61.28515625" style="84" customWidth="1"/>
    <col min="5420" max="5632" width="9.140625" style="84"/>
    <col min="5633" max="5633" width="4.28515625" style="84" customWidth="1"/>
    <col min="5634" max="5634" width="30.7109375" style="84" customWidth="1"/>
    <col min="5635" max="5665" width="4.7109375" style="84" customWidth="1"/>
    <col min="5666" max="5666" width="6.140625" style="84" customWidth="1"/>
    <col min="5667" max="5667" width="6.7109375" style="84" bestFit="1" customWidth="1"/>
    <col min="5668" max="5668" width="0" style="84" hidden="1" customWidth="1"/>
    <col min="5669" max="5669" width="12.5703125" style="84" customWidth="1"/>
    <col min="5670" max="5670" width="2.7109375" style="84" bestFit="1" customWidth="1"/>
    <col min="5671" max="5672" width="14" style="84" customWidth="1"/>
    <col min="5673" max="5673" width="4.42578125" style="84" customWidth="1"/>
    <col min="5674" max="5674" width="9.140625" style="84"/>
    <col min="5675" max="5675" width="61.28515625" style="84" customWidth="1"/>
    <col min="5676" max="5888" width="9.140625" style="84"/>
    <col min="5889" max="5889" width="4.28515625" style="84" customWidth="1"/>
    <col min="5890" max="5890" width="30.7109375" style="84" customWidth="1"/>
    <col min="5891" max="5921" width="4.7109375" style="84" customWidth="1"/>
    <col min="5922" max="5922" width="6.140625" style="84" customWidth="1"/>
    <col min="5923" max="5923" width="6.7109375" style="84" bestFit="1" customWidth="1"/>
    <col min="5924" max="5924" width="0" style="84" hidden="1" customWidth="1"/>
    <col min="5925" max="5925" width="12.5703125" style="84" customWidth="1"/>
    <col min="5926" max="5926" width="2.7109375" style="84" bestFit="1" customWidth="1"/>
    <col min="5927" max="5928" width="14" style="84" customWidth="1"/>
    <col min="5929" max="5929" width="4.42578125" style="84" customWidth="1"/>
    <col min="5930" max="5930" width="9.140625" style="84"/>
    <col min="5931" max="5931" width="61.28515625" style="84" customWidth="1"/>
    <col min="5932" max="6144" width="9.140625" style="84"/>
    <col min="6145" max="6145" width="4.28515625" style="84" customWidth="1"/>
    <col min="6146" max="6146" width="30.7109375" style="84" customWidth="1"/>
    <col min="6147" max="6177" width="4.7109375" style="84" customWidth="1"/>
    <col min="6178" max="6178" width="6.140625" style="84" customWidth="1"/>
    <col min="6179" max="6179" width="6.7109375" style="84" bestFit="1" customWidth="1"/>
    <col min="6180" max="6180" width="0" style="84" hidden="1" customWidth="1"/>
    <col min="6181" max="6181" width="12.5703125" style="84" customWidth="1"/>
    <col min="6182" max="6182" width="2.7109375" style="84" bestFit="1" customWidth="1"/>
    <col min="6183" max="6184" width="14" style="84" customWidth="1"/>
    <col min="6185" max="6185" width="4.42578125" style="84" customWidth="1"/>
    <col min="6186" max="6186" width="9.140625" style="84"/>
    <col min="6187" max="6187" width="61.28515625" style="84" customWidth="1"/>
    <col min="6188" max="6400" width="9.140625" style="84"/>
    <col min="6401" max="6401" width="4.28515625" style="84" customWidth="1"/>
    <col min="6402" max="6402" width="30.7109375" style="84" customWidth="1"/>
    <col min="6403" max="6433" width="4.7109375" style="84" customWidth="1"/>
    <col min="6434" max="6434" width="6.140625" style="84" customWidth="1"/>
    <col min="6435" max="6435" width="6.7109375" style="84" bestFit="1" customWidth="1"/>
    <col min="6436" max="6436" width="0" style="84" hidden="1" customWidth="1"/>
    <col min="6437" max="6437" width="12.5703125" style="84" customWidth="1"/>
    <col min="6438" max="6438" width="2.7109375" style="84" bestFit="1" customWidth="1"/>
    <col min="6439" max="6440" width="14" style="84" customWidth="1"/>
    <col min="6441" max="6441" width="4.42578125" style="84" customWidth="1"/>
    <col min="6442" max="6442" width="9.140625" style="84"/>
    <col min="6443" max="6443" width="61.28515625" style="84" customWidth="1"/>
    <col min="6444" max="6656" width="9.140625" style="84"/>
    <col min="6657" max="6657" width="4.28515625" style="84" customWidth="1"/>
    <col min="6658" max="6658" width="30.7109375" style="84" customWidth="1"/>
    <col min="6659" max="6689" width="4.7109375" style="84" customWidth="1"/>
    <col min="6690" max="6690" width="6.140625" style="84" customWidth="1"/>
    <col min="6691" max="6691" width="6.7109375" style="84" bestFit="1" customWidth="1"/>
    <col min="6692" max="6692" width="0" style="84" hidden="1" customWidth="1"/>
    <col min="6693" max="6693" width="12.5703125" style="84" customWidth="1"/>
    <col min="6694" max="6694" width="2.7109375" style="84" bestFit="1" customWidth="1"/>
    <col min="6695" max="6696" width="14" style="84" customWidth="1"/>
    <col min="6697" max="6697" width="4.42578125" style="84" customWidth="1"/>
    <col min="6698" max="6698" width="9.140625" style="84"/>
    <col min="6699" max="6699" width="61.28515625" style="84" customWidth="1"/>
    <col min="6700" max="6912" width="9.140625" style="84"/>
    <col min="6913" max="6913" width="4.28515625" style="84" customWidth="1"/>
    <col min="6914" max="6914" width="30.7109375" style="84" customWidth="1"/>
    <col min="6915" max="6945" width="4.7109375" style="84" customWidth="1"/>
    <col min="6946" max="6946" width="6.140625" style="84" customWidth="1"/>
    <col min="6947" max="6947" width="6.7109375" style="84" bestFit="1" customWidth="1"/>
    <col min="6948" max="6948" width="0" style="84" hidden="1" customWidth="1"/>
    <col min="6949" max="6949" width="12.5703125" style="84" customWidth="1"/>
    <col min="6950" max="6950" width="2.7109375" style="84" bestFit="1" customWidth="1"/>
    <col min="6951" max="6952" width="14" style="84" customWidth="1"/>
    <col min="6953" max="6953" width="4.42578125" style="84" customWidth="1"/>
    <col min="6954" max="6954" width="9.140625" style="84"/>
    <col min="6955" max="6955" width="61.28515625" style="84" customWidth="1"/>
    <col min="6956" max="7168" width="9.140625" style="84"/>
    <col min="7169" max="7169" width="4.28515625" style="84" customWidth="1"/>
    <col min="7170" max="7170" width="30.7109375" style="84" customWidth="1"/>
    <col min="7171" max="7201" width="4.7109375" style="84" customWidth="1"/>
    <col min="7202" max="7202" width="6.140625" style="84" customWidth="1"/>
    <col min="7203" max="7203" width="6.7109375" style="84" bestFit="1" customWidth="1"/>
    <col min="7204" max="7204" width="0" style="84" hidden="1" customWidth="1"/>
    <col min="7205" max="7205" width="12.5703125" style="84" customWidth="1"/>
    <col min="7206" max="7206" width="2.7109375" style="84" bestFit="1" customWidth="1"/>
    <col min="7207" max="7208" width="14" style="84" customWidth="1"/>
    <col min="7209" max="7209" width="4.42578125" style="84" customWidth="1"/>
    <col min="7210" max="7210" width="9.140625" style="84"/>
    <col min="7211" max="7211" width="61.28515625" style="84" customWidth="1"/>
    <col min="7212" max="7424" width="9.140625" style="84"/>
    <col min="7425" max="7425" width="4.28515625" style="84" customWidth="1"/>
    <col min="7426" max="7426" width="30.7109375" style="84" customWidth="1"/>
    <col min="7427" max="7457" width="4.7109375" style="84" customWidth="1"/>
    <col min="7458" max="7458" width="6.140625" style="84" customWidth="1"/>
    <col min="7459" max="7459" width="6.7109375" style="84" bestFit="1" customWidth="1"/>
    <col min="7460" max="7460" width="0" style="84" hidden="1" customWidth="1"/>
    <col min="7461" max="7461" width="12.5703125" style="84" customWidth="1"/>
    <col min="7462" max="7462" width="2.7109375" style="84" bestFit="1" customWidth="1"/>
    <col min="7463" max="7464" width="14" style="84" customWidth="1"/>
    <col min="7465" max="7465" width="4.42578125" style="84" customWidth="1"/>
    <col min="7466" max="7466" width="9.140625" style="84"/>
    <col min="7467" max="7467" width="61.28515625" style="84" customWidth="1"/>
    <col min="7468" max="7680" width="9.140625" style="84"/>
    <col min="7681" max="7681" width="4.28515625" style="84" customWidth="1"/>
    <col min="7682" max="7682" width="30.7109375" style="84" customWidth="1"/>
    <col min="7683" max="7713" width="4.7109375" style="84" customWidth="1"/>
    <col min="7714" max="7714" width="6.140625" style="84" customWidth="1"/>
    <col min="7715" max="7715" width="6.7109375" style="84" bestFit="1" customWidth="1"/>
    <col min="7716" max="7716" width="0" style="84" hidden="1" customWidth="1"/>
    <col min="7717" max="7717" width="12.5703125" style="84" customWidth="1"/>
    <col min="7718" max="7718" width="2.7109375" style="84" bestFit="1" customWidth="1"/>
    <col min="7719" max="7720" width="14" style="84" customWidth="1"/>
    <col min="7721" max="7721" width="4.42578125" style="84" customWidth="1"/>
    <col min="7722" max="7722" width="9.140625" style="84"/>
    <col min="7723" max="7723" width="61.28515625" style="84" customWidth="1"/>
    <col min="7724" max="7936" width="9.140625" style="84"/>
    <col min="7937" max="7937" width="4.28515625" style="84" customWidth="1"/>
    <col min="7938" max="7938" width="30.7109375" style="84" customWidth="1"/>
    <col min="7939" max="7969" width="4.7109375" style="84" customWidth="1"/>
    <col min="7970" max="7970" width="6.140625" style="84" customWidth="1"/>
    <col min="7971" max="7971" width="6.7109375" style="84" bestFit="1" customWidth="1"/>
    <col min="7972" max="7972" width="0" style="84" hidden="1" customWidth="1"/>
    <col min="7973" max="7973" width="12.5703125" style="84" customWidth="1"/>
    <col min="7974" max="7974" width="2.7109375" style="84" bestFit="1" customWidth="1"/>
    <col min="7975" max="7976" width="14" style="84" customWidth="1"/>
    <col min="7977" max="7977" width="4.42578125" style="84" customWidth="1"/>
    <col min="7978" max="7978" width="9.140625" style="84"/>
    <col min="7979" max="7979" width="61.28515625" style="84" customWidth="1"/>
    <col min="7980" max="8192" width="9.140625" style="84"/>
    <col min="8193" max="8193" width="4.28515625" style="84" customWidth="1"/>
    <col min="8194" max="8194" width="30.7109375" style="84" customWidth="1"/>
    <col min="8195" max="8225" width="4.7109375" style="84" customWidth="1"/>
    <col min="8226" max="8226" width="6.140625" style="84" customWidth="1"/>
    <col min="8227" max="8227" width="6.7109375" style="84" bestFit="1" customWidth="1"/>
    <col min="8228" max="8228" width="0" style="84" hidden="1" customWidth="1"/>
    <col min="8229" max="8229" width="12.5703125" style="84" customWidth="1"/>
    <col min="8230" max="8230" width="2.7109375" style="84" bestFit="1" customWidth="1"/>
    <col min="8231" max="8232" width="14" style="84" customWidth="1"/>
    <col min="8233" max="8233" width="4.42578125" style="84" customWidth="1"/>
    <col min="8234" max="8234" width="9.140625" style="84"/>
    <col min="8235" max="8235" width="61.28515625" style="84" customWidth="1"/>
    <col min="8236" max="8448" width="9.140625" style="84"/>
    <col min="8449" max="8449" width="4.28515625" style="84" customWidth="1"/>
    <col min="8450" max="8450" width="30.7109375" style="84" customWidth="1"/>
    <col min="8451" max="8481" width="4.7109375" style="84" customWidth="1"/>
    <col min="8482" max="8482" width="6.140625" style="84" customWidth="1"/>
    <col min="8483" max="8483" width="6.7109375" style="84" bestFit="1" customWidth="1"/>
    <col min="8484" max="8484" width="0" style="84" hidden="1" customWidth="1"/>
    <col min="8485" max="8485" width="12.5703125" style="84" customWidth="1"/>
    <col min="8486" max="8486" width="2.7109375" style="84" bestFit="1" customWidth="1"/>
    <col min="8487" max="8488" width="14" style="84" customWidth="1"/>
    <col min="8489" max="8489" width="4.42578125" style="84" customWidth="1"/>
    <col min="8490" max="8490" width="9.140625" style="84"/>
    <col min="8491" max="8491" width="61.28515625" style="84" customWidth="1"/>
    <col min="8492" max="8704" width="9.140625" style="84"/>
    <col min="8705" max="8705" width="4.28515625" style="84" customWidth="1"/>
    <col min="8706" max="8706" width="30.7109375" style="84" customWidth="1"/>
    <col min="8707" max="8737" width="4.7109375" style="84" customWidth="1"/>
    <col min="8738" max="8738" width="6.140625" style="84" customWidth="1"/>
    <col min="8739" max="8739" width="6.7109375" style="84" bestFit="1" customWidth="1"/>
    <col min="8740" max="8740" width="0" style="84" hidden="1" customWidth="1"/>
    <col min="8741" max="8741" width="12.5703125" style="84" customWidth="1"/>
    <col min="8742" max="8742" width="2.7109375" style="84" bestFit="1" customWidth="1"/>
    <col min="8743" max="8744" width="14" style="84" customWidth="1"/>
    <col min="8745" max="8745" width="4.42578125" style="84" customWidth="1"/>
    <col min="8746" max="8746" width="9.140625" style="84"/>
    <col min="8747" max="8747" width="61.28515625" style="84" customWidth="1"/>
    <col min="8748" max="8960" width="9.140625" style="84"/>
    <col min="8961" max="8961" width="4.28515625" style="84" customWidth="1"/>
    <col min="8962" max="8962" width="30.7109375" style="84" customWidth="1"/>
    <col min="8963" max="8993" width="4.7109375" style="84" customWidth="1"/>
    <col min="8994" max="8994" width="6.140625" style="84" customWidth="1"/>
    <col min="8995" max="8995" width="6.7109375" style="84" bestFit="1" customWidth="1"/>
    <col min="8996" max="8996" width="0" style="84" hidden="1" customWidth="1"/>
    <col min="8997" max="8997" width="12.5703125" style="84" customWidth="1"/>
    <col min="8998" max="8998" width="2.7109375" style="84" bestFit="1" customWidth="1"/>
    <col min="8999" max="9000" width="14" style="84" customWidth="1"/>
    <col min="9001" max="9001" width="4.42578125" style="84" customWidth="1"/>
    <col min="9002" max="9002" width="9.140625" style="84"/>
    <col min="9003" max="9003" width="61.28515625" style="84" customWidth="1"/>
    <col min="9004" max="9216" width="9.140625" style="84"/>
    <col min="9217" max="9217" width="4.28515625" style="84" customWidth="1"/>
    <col min="9218" max="9218" width="30.7109375" style="84" customWidth="1"/>
    <col min="9219" max="9249" width="4.7109375" style="84" customWidth="1"/>
    <col min="9250" max="9250" width="6.140625" style="84" customWidth="1"/>
    <col min="9251" max="9251" width="6.7109375" style="84" bestFit="1" customWidth="1"/>
    <col min="9252" max="9252" width="0" style="84" hidden="1" customWidth="1"/>
    <col min="9253" max="9253" width="12.5703125" style="84" customWidth="1"/>
    <col min="9254" max="9254" width="2.7109375" style="84" bestFit="1" customWidth="1"/>
    <col min="9255" max="9256" width="14" style="84" customWidth="1"/>
    <col min="9257" max="9257" width="4.42578125" style="84" customWidth="1"/>
    <col min="9258" max="9258" width="9.140625" style="84"/>
    <col min="9259" max="9259" width="61.28515625" style="84" customWidth="1"/>
    <col min="9260" max="9472" width="9.140625" style="84"/>
    <col min="9473" max="9473" width="4.28515625" style="84" customWidth="1"/>
    <col min="9474" max="9474" width="30.7109375" style="84" customWidth="1"/>
    <col min="9475" max="9505" width="4.7109375" style="84" customWidth="1"/>
    <col min="9506" max="9506" width="6.140625" style="84" customWidth="1"/>
    <col min="9507" max="9507" width="6.7109375" style="84" bestFit="1" customWidth="1"/>
    <col min="9508" max="9508" width="0" style="84" hidden="1" customWidth="1"/>
    <col min="9509" max="9509" width="12.5703125" style="84" customWidth="1"/>
    <col min="9510" max="9510" width="2.7109375" style="84" bestFit="1" customWidth="1"/>
    <col min="9511" max="9512" width="14" style="84" customWidth="1"/>
    <col min="9513" max="9513" width="4.42578125" style="84" customWidth="1"/>
    <col min="9514" max="9514" width="9.140625" style="84"/>
    <col min="9515" max="9515" width="61.28515625" style="84" customWidth="1"/>
    <col min="9516" max="9728" width="9.140625" style="84"/>
    <col min="9729" max="9729" width="4.28515625" style="84" customWidth="1"/>
    <col min="9730" max="9730" width="30.7109375" style="84" customWidth="1"/>
    <col min="9731" max="9761" width="4.7109375" style="84" customWidth="1"/>
    <col min="9762" max="9762" width="6.140625" style="84" customWidth="1"/>
    <col min="9763" max="9763" width="6.7109375" style="84" bestFit="1" customWidth="1"/>
    <col min="9764" max="9764" width="0" style="84" hidden="1" customWidth="1"/>
    <col min="9765" max="9765" width="12.5703125" style="84" customWidth="1"/>
    <col min="9766" max="9766" width="2.7109375" style="84" bestFit="1" customWidth="1"/>
    <col min="9767" max="9768" width="14" style="84" customWidth="1"/>
    <col min="9769" max="9769" width="4.42578125" style="84" customWidth="1"/>
    <col min="9770" max="9770" width="9.140625" style="84"/>
    <col min="9771" max="9771" width="61.28515625" style="84" customWidth="1"/>
    <col min="9772" max="9984" width="9.140625" style="84"/>
    <col min="9985" max="9985" width="4.28515625" style="84" customWidth="1"/>
    <col min="9986" max="9986" width="30.7109375" style="84" customWidth="1"/>
    <col min="9987" max="10017" width="4.7109375" style="84" customWidth="1"/>
    <col min="10018" max="10018" width="6.140625" style="84" customWidth="1"/>
    <col min="10019" max="10019" width="6.7109375" style="84" bestFit="1" customWidth="1"/>
    <col min="10020" max="10020" width="0" style="84" hidden="1" customWidth="1"/>
    <col min="10021" max="10021" width="12.5703125" style="84" customWidth="1"/>
    <col min="10022" max="10022" width="2.7109375" style="84" bestFit="1" customWidth="1"/>
    <col min="10023" max="10024" width="14" style="84" customWidth="1"/>
    <col min="10025" max="10025" width="4.42578125" style="84" customWidth="1"/>
    <col min="10026" max="10026" width="9.140625" style="84"/>
    <col min="10027" max="10027" width="61.28515625" style="84" customWidth="1"/>
    <col min="10028" max="10240" width="9.140625" style="84"/>
    <col min="10241" max="10241" width="4.28515625" style="84" customWidth="1"/>
    <col min="10242" max="10242" width="30.7109375" style="84" customWidth="1"/>
    <col min="10243" max="10273" width="4.7109375" style="84" customWidth="1"/>
    <col min="10274" max="10274" width="6.140625" style="84" customWidth="1"/>
    <col min="10275" max="10275" width="6.7109375" style="84" bestFit="1" customWidth="1"/>
    <col min="10276" max="10276" width="0" style="84" hidden="1" customWidth="1"/>
    <col min="10277" max="10277" width="12.5703125" style="84" customWidth="1"/>
    <col min="10278" max="10278" width="2.7109375" style="84" bestFit="1" customWidth="1"/>
    <col min="10279" max="10280" width="14" style="84" customWidth="1"/>
    <col min="10281" max="10281" width="4.42578125" style="84" customWidth="1"/>
    <col min="10282" max="10282" width="9.140625" style="84"/>
    <col min="10283" max="10283" width="61.28515625" style="84" customWidth="1"/>
    <col min="10284" max="10496" width="9.140625" style="84"/>
    <col min="10497" max="10497" width="4.28515625" style="84" customWidth="1"/>
    <col min="10498" max="10498" width="30.7109375" style="84" customWidth="1"/>
    <col min="10499" max="10529" width="4.7109375" style="84" customWidth="1"/>
    <col min="10530" max="10530" width="6.140625" style="84" customWidth="1"/>
    <col min="10531" max="10531" width="6.7109375" style="84" bestFit="1" customWidth="1"/>
    <col min="10532" max="10532" width="0" style="84" hidden="1" customWidth="1"/>
    <col min="10533" max="10533" width="12.5703125" style="84" customWidth="1"/>
    <col min="10534" max="10534" width="2.7109375" style="84" bestFit="1" customWidth="1"/>
    <col min="10535" max="10536" width="14" style="84" customWidth="1"/>
    <col min="10537" max="10537" width="4.42578125" style="84" customWidth="1"/>
    <col min="10538" max="10538" width="9.140625" style="84"/>
    <col min="10539" max="10539" width="61.28515625" style="84" customWidth="1"/>
    <col min="10540" max="10752" width="9.140625" style="84"/>
    <col min="10753" max="10753" width="4.28515625" style="84" customWidth="1"/>
    <col min="10754" max="10754" width="30.7109375" style="84" customWidth="1"/>
    <col min="10755" max="10785" width="4.7109375" style="84" customWidth="1"/>
    <col min="10786" max="10786" width="6.140625" style="84" customWidth="1"/>
    <col min="10787" max="10787" width="6.7109375" style="84" bestFit="1" customWidth="1"/>
    <col min="10788" max="10788" width="0" style="84" hidden="1" customWidth="1"/>
    <col min="10789" max="10789" width="12.5703125" style="84" customWidth="1"/>
    <col min="10790" max="10790" width="2.7109375" style="84" bestFit="1" customWidth="1"/>
    <col min="10791" max="10792" width="14" style="84" customWidth="1"/>
    <col min="10793" max="10793" width="4.42578125" style="84" customWidth="1"/>
    <col min="10794" max="10794" width="9.140625" style="84"/>
    <col min="10795" max="10795" width="61.28515625" style="84" customWidth="1"/>
    <col min="10796" max="11008" width="9.140625" style="84"/>
    <col min="11009" max="11009" width="4.28515625" style="84" customWidth="1"/>
    <col min="11010" max="11010" width="30.7109375" style="84" customWidth="1"/>
    <col min="11011" max="11041" width="4.7109375" style="84" customWidth="1"/>
    <col min="11042" max="11042" width="6.140625" style="84" customWidth="1"/>
    <col min="11043" max="11043" width="6.7109375" style="84" bestFit="1" customWidth="1"/>
    <col min="11044" max="11044" width="0" style="84" hidden="1" customWidth="1"/>
    <col min="11045" max="11045" width="12.5703125" style="84" customWidth="1"/>
    <col min="11046" max="11046" width="2.7109375" style="84" bestFit="1" customWidth="1"/>
    <col min="11047" max="11048" width="14" style="84" customWidth="1"/>
    <col min="11049" max="11049" width="4.42578125" style="84" customWidth="1"/>
    <col min="11050" max="11050" width="9.140625" style="84"/>
    <col min="11051" max="11051" width="61.28515625" style="84" customWidth="1"/>
    <col min="11052" max="11264" width="9.140625" style="84"/>
    <col min="11265" max="11265" width="4.28515625" style="84" customWidth="1"/>
    <col min="11266" max="11266" width="30.7109375" style="84" customWidth="1"/>
    <col min="11267" max="11297" width="4.7109375" style="84" customWidth="1"/>
    <col min="11298" max="11298" width="6.140625" style="84" customWidth="1"/>
    <col min="11299" max="11299" width="6.7109375" style="84" bestFit="1" customWidth="1"/>
    <col min="11300" max="11300" width="0" style="84" hidden="1" customWidth="1"/>
    <col min="11301" max="11301" width="12.5703125" style="84" customWidth="1"/>
    <col min="11302" max="11302" width="2.7109375" style="84" bestFit="1" customWidth="1"/>
    <col min="11303" max="11304" width="14" style="84" customWidth="1"/>
    <col min="11305" max="11305" width="4.42578125" style="84" customWidth="1"/>
    <col min="11306" max="11306" width="9.140625" style="84"/>
    <col min="11307" max="11307" width="61.28515625" style="84" customWidth="1"/>
    <col min="11308" max="11520" width="9.140625" style="84"/>
    <col min="11521" max="11521" width="4.28515625" style="84" customWidth="1"/>
    <col min="11522" max="11522" width="30.7109375" style="84" customWidth="1"/>
    <col min="11523" max="11553" width="4.7109375" style="84" customWidth="1"/>
    <col min="11554" max="11554" width="6.140625" style="84" customWidth="1"/>
    <col min="11555" max="11555" width="6.7109375" style="84" bestFit="1" customWidth="1"/>
    <col min="11556" max="11556" width="0" style="84" hidden="1" customWidth="1"/>
    <col min="11557" max="11557" width="12.5703125" style="84" customWidth="1"/>
    <col min="11558" max="11558" width="2.7109375" style="84" bestFit="1" customWidth="1"/>
    <col min="11559" max="11560" width="14" style="84" customWidth="1"/>
    <col min="11561" max="11561" width="4.42578125" style="84" customWidth="1"/>
    <col min="11562" max="11562" width="9.140625" style="84"/>
    <col min="11563" max="11563" width="61.28515625" style="84" customWidth="1"/>
    <col min="11564" max="11776" width="9.140625" style="84"/>
    <col min="11777" max="11777" width="4.28515625" style="84" customWidth="1"/>
    <col min="11778" max="11778" width="30.7109375" style="84" customWidth="1"/>
    <col min="11779" max="11809" width="4.7109375" style="84" customWidth="1"/>
    <col min="11810" max="11810" width="6.140625" style="84" customWidth="1"/>
    <col min="11811" max="11811" width="6.7109375" style="84" bestFit="1" customWidth="1"/>
    <col min="11812" max="11812" width="0" style="84" hidden="1" customWidth="1"/>
    <col min="11813" max="11813" width="12.5703125" style="84" customWidth="1"/>
    <col min="11814" max="11814" width="2.7109375" style="84" bestFit="1" customWidth="1"/>
    <col min="11815" max="11816" width="14" style="84" customWidth="1"/>
    <col min="11817" max="11817" width="4.42578125" style="84" customWidth="1"/>
    <col min="11818" max="11818" width="9.140625" style="84"/>
    <col min="11819" max="11819" width="61.28515625" style="84" customWidth="1"/>
    <col min="11820" max="12032" width="9.140625" style="84"/>
    <col min="12033" max="12033" width="4.28515625" style="84" customWidth="1"/>
    <col min="12034" max="12034" width="30.7109375" style="84" customWidth="1"/>
    <col min="12035" max="12065" width="4.7109375" style="84" customWidth="1"/>
    <col min="12066" max="12066" width="6.140625" style="84" customWidth="1"/>
    <col min="12067" max="12067" width="6.7109375" style="84" bestFit="1" customWidth="1"/>
    <col min="12068" max="12068" width="0" style="84" hidden="1" customWidth="1"/>
    <col min="12069" max="12069" width="12.5703125" style="84" customWidth="1"/>
    <col min="12070" max="12070" width="2.7109375" style="84" bestFit="1" customWidth="1"/>
    <col min="12071" max="12072" width="14" style="84" customWidth="1"/>
    <col min="12073" max="12073" width="4.42578125" style="84" customWidth="1"/>
    <col min="12074" max="12074" width="9.140625" style="84"/>
    <col min="12075" max="12075" width="61.28515625" style="84" customWidth="1"/>
    <col min="12076" max="12288" width="9.140625" style="84"/>
    <col min="12289" max="12289" width="4.28515625" style="84" customWidth="1"/>
    <col min="12290" max="12290" width="30.7109375" style="84" customWidth="1"/>
    <col min="12291" max="12321" width="4.7109375" style="84" customWidth="1"/>
    <col min="12322" max="12322" width="6.140625" style="84" customWidth="1"/>
    <col min="12323" max="12323" width="6.7109375" style="84" bestFit="1" customWidth="1"/>
    <col min="12324" max="12324" width="0" style="84" hidden="1" customWidth="1"/>
    <col min="12325" max="12325" width="12.5703125" style="84" customWidth="1"/>
    <col min="12326" max="12326" width="2.7109375" style="84" bestFit="1" customWidth="1"/>
    <col min="12327" max="12328" width="14" style="84" customWidth="1"/>
    <col min="12329" max="12329" width="4.42578125" style="84" customWidth="1"/>
    <col min="12330" max="12330" width="9.140625" style="84"/>
    <col min="12331" max="12331" width="61.28515625" style="84" customWidth="1"/>
    <col min="12332" max="12544" width="9.140625" style="84"/>
    <col min="12545" max="12545" width="4.28515625" style="84" customWidth="1"/>
    <col min="12546" max="12546" width="30.7109375" style="84" customWidth="1"/>
    <col min="12547" max="12577" width="4.7109375" style="84" customWidth="1"/>
    <col min="12578" max="12578" width="6.140625" style="84" customWidth="1"/>
    <col min="12579" max="12579" width="6.7109375" style="84" bestFit="1" customWidth="1"/>
    <col min="12580" max="12580" width="0" style="84" hidden="1" customWidth="1"/>
    <col min="12581" max="12581" width="12.5703125" style="84" customWidth="1"/>
    <col min="12582" max="12582" width="2.7109375" style="84" bestFit="1" customWidth="1"/>
    <col min="12583" max="12584" width="14" style="84" customWidth="1"/>
    <col min="12585" max="12585" width="4.42578125" style="84" customWidth="1"/>
    <col min="12586" max="12586" width="9.140625" style="84"/>
    <col min="12587" max="12587" width="61.28515625" style="84" customWidth="1"/>
    <col min="12588" max="12800" width="9.140625" style="84"/>
    <col min="12801" max="12801" width="4.28515625" style="84" customWidth="1"/>
    <col min="12802" max="12802" width="30.7109375" style="84" customWidth="1"/>
    <col min="12803" max="12833" width="4.7109375" style="84" customWidth="1"/>
    <col min="12834" max="12834" width="6.140625" style="84" customWidth="1"/>
    <col min="12835" max="12835" width="6.7109375" style="84" bestFit="1" customWidth="1"/>
    <col min="12836" max="12836" width="0" style="84" hidden="1" customWidth="1"/>
    <col min="12837" max="12837" width="12.5703125" style="84" customWidth="1"/>
    <col min="12838" max="12838" width="2.7109375" style="84" bestFit="1" customWidth="1"/>
    <col min="12839" max="12840" width="14" style="84" customWidth="1"/>
    <col min="12841" max="12841" width="4.42578125" style="84" customWidth="1"/>
    <col min="12842" max="12842" width="9.140625" style="84"/>
    <col min="12843" max="12843" width="61.28515625" style="84" customWidth="1"/>
    <col min="12844" max="13056" width="9.140625" style="84"/>
    <col min="13057" max="13057" width="4.28515625" style="84" customWidth="1"/>
    <col min="13058" max="13058" width="30.7109375" style="84" customWidth="1"/>
    <col min="13059" max="13089" width="4.7109375" style="84" customWidth="1"/>
    <col min="13090" max="13090" width="6.140625" style="84" customWidth="1"/>
    <col min="13091" max="13091" width="6.7109375" style="84" bestFit="1" customWidth="1"/>
    <col min="13092" max="13092" width="0" style="84" hidden="1" customWidth="1"/>
    <col min="13093" max="13093" width="12.5703125" style="84" customWidth="1"/>
    <col min="13094" max="13094" width="2.7109375" style="84" bestFit="1" customWidth="1"/>
    <col min="13095" max="13096" width="14" style="84" customWidth="1"/>
    <col min="13097" max="13097" width="4.42578125" style="84" customWidth="1"/>
    <col min="13098" max="13098" width="9.140625" style="84"/>
    <col min="13099" max="13099" width="61.28515625" style="84" customWidth="1"/>
    <col min="13100" max="13312" width="9.140625" style="84"/>
    <col min="13313" max="13313" width="4.28515625" style="84" customWidth="1"/>
    <col min="13314" max="13314" width="30.7109375" style="84" customWidth="1"/>
    <col min="13315" max="13345" width="4.7109375" style="84" customWidth="1"/>
    <col min="13346" max="13346" width="6.140625" style="84" customWidth="1"/>
    <col min="13347" max="13347" width="6.7109375" style="84" bestFit="1" customWidth="1"/>
    <col min="13348" max="13348" width="0" style="84" hidden="1" customWidth="1"/>
    <col min="13349" max="13349" width="12.5703125" style="84" customWidth="1"/>
    <col min="13350" max="13350" width="2.7109375" style="84" bestFit="1" customWidth="1"/>
    <col min="13351" max="13352" width="14" style="84" customWidth="1"/>
    <col min="13353" max="13353" width="4.42578125" style="84" customWidth="1"/>
    <col min="13354" max="13354" width="9.140625" style="84"/>
    <col min="13355" max="13355" width="61.28515625" style="84" customWidth="1"/>
    <col min="13356" max="13568" width="9.140625" style="84"/>
    <col min="13569" max="13569" width="4.28515625" style="84" customWidth="1"/>
    <col min="13570" max="13570" width="30.7109375" style="84" customWidth="1"/>
    <col min="13571" max="13601" width="4.7109375" style="84" customWidth="1"/>
    <col min="13602" max="13602" width="6.140625" style="84" customWidth="1"/>
    <col min="13603" max="13603" width="6.7109375" style="84" bestFit="1" customWidth="1"/>
    <col min="13604" max="13604" width="0" style="84" hidden="1" customWidth="1"/>
    <col min="13605" max="13605" width="12.5703125" style="84" customWidth="1"/>
    <col min="13606" max="13606" width="2.7109375" style="84" bestFit="1" customWidth="1"/>
    <col min="13607" max="13608" width="14" style="84" customWidth="1"/>
    <col min="13609" max="13609" width="4.42578125" style="84" customWidth="1"/>
    <col min="13610" max="13610" width="9.140625" style="84"/>
    <col min="13611" max="13611" width="61.28515625" style="84" customWidth="1"/>
    <col min="13612" max="13824" width="9.140625" style="84"/>
    <col min="13825" max="13825" width="4.28515625" style="84" customWidth="1"/>
    <col min="13826" max="13826" width="30.7109375" style="84" customWidth="1"/>
    <col min="13827" max="13857" width="4.7109375" style="84" customWidth="1"/>
    <col min="13858" max="13858" width="6.140625" style="84" customWidth="1"/>
    <col min="13859" max="13859" width="6.7109375" style="84" bestFit="1" customWidth="1"/>
    <col min="13860" max="13860" width="0" style="84" hidden="1" customWidth="1"/>
    <col min="13861" max="13861" width="12.5703125" style="84" customWidth="1"/>
    <col min="13862" max="13862" width="2.7109375" style="84" bestFit="1" customWidth="1"/>
    <col min="13863" max="13864" width="14" style="84" customWidth="1"/>
    <col min="13865" max="13865" width="4.42578125" style="84" customWidth="1"/>
    <col min="13866" max="13866" width="9.140625" style="84"/>
    <col min="13867" max="13867" width="61.28515625" style="84" customWidth="1"/>
    <col min="13868" max="14080" width="9.140625" style="84"/>
    <col min="14081" max="14081" width="4.28515625" style="84" customWidth="1"/>
    <col min="14082" max="14082" width="30.7109375" style="84" customWidth="1"/>
    <col min="14083" max="14113" width="4.7109375" style="84" customWidth="1"/>
    <col min="14114" max="14114" width="6.140625" style="84" customWidth="1"/>
    <col min="14115" max="14115" width="6.7109375" style="84" bestFit="1" customWidth="1"/>
    <col min="14116" max="14116" width="0" style="84" hidden="1" customWidth="1"/>
    <col min="14117" max="14117" width="12.5703125" style="84" customWidth="1"/>
    <col min="14118" max="14118" width="2.7109375" style="84" bestFit="1" customWidth="1"/>
    <col min="14119" max="14120" width="14" style="84" customWidth="1"/>
    <col min="14121" max="14121" width="4.42578125" style="84" customWidth="1"/>
    <col min="14122" max="14122" width="9.140625" style="84"/>
    <col min="14123" max="14123" width="61.28515625" style="84" customWidth="1"/>
    <col min="14124" max="14336" width="9.140625" style="84"/>
    <col min="14337" max="14337" width="4.28515625" style="84" customWidth="1"/>
    <col min="14338" max="14338" width="30.7109375" style="84" customWidth="1"/>
    <col min="14339" max="14369" width="4.7109375" style="84" customWidth="1"/>
    <col min="14370" max="14370" width="6.140625" style="84" customWidth="1"/>
    <col min="14371" max="14371" width="6.7109375" style="84" bestFit="1" customWidth="1"/>
    <col min="14372" max="14372" width="0" style="84" hidden="1" customWidth="1"/>
    <col min="14373" max="14373" width="12.5703125" style="84" customWidth="1"/>
    <col min="14374" max="14374" width="2.7109375" style="84" bestFit="1" customWidth="1"/>
    <col min="14375" max="14376" width="14" style="84" customWidth="1"/>
    <col min="14377" max="14377" width="4.42578125" style="84" customWidth="1"/>
    <col min="14378" max="14378" width="9.140625" style="84"/>
    <col min="14379" max="14379" width="61.28515625" style="84" customWidth="1"/>
    <col min="14380" max="14592" width="9.140625" style="84"/>
    <col min="14593" max="14593" width="4.28515625" style="84" customWidth="1"/>
    <col min="14594" max="14594" width="30.7109375" style="84" customWidth="1"/>
    <col min="14595" max="14625" width="4.7109375" style="84" customWidth="1"/>
    <col min="14626" max="14626" width="6.140625" style="84" customWidth="1"/>
    <col min="14627" max="14627" width="6.7109375" style="84" bestFit="1" customWidth="1"/>
    <col min="14628" max="14628" width="0" style="84" hidden="1" customWidth="1"/>
    <col min="14629" max="14629" width="12.5703125" style="84" customWidth="1"/>
    <col min="14630" max="14630" width="2.7109375" style="84" bestFit="1" customWidth="1"/>
    <col min="14631" max="14632" width="14" style="84" customWidth="1"/>
    <col min="14633" max="14633" width="4.42578125" style="84" customWidth="1"/>
    <col min="14634" max="14634" width="9.140625" style="84"/>
    <col min="14635" max="14635" width="61.28515625" style="84" customWidth="1"/>
    <col min="14636" max="14848" width="9.140625" style="84"/>
    <col min="14849" max="14849" width="4.28515625" style="84" customWidth="1"/>
    <col min="14850" max="14850" width="30.7109375" style="84" customWidth="1"/>
    <col min="14851" max="14881" width="4.7109375" style="84" customWidth="1"/>
    <col min="14882" max="14882" width="6.140625" style="84" customWidth="1"/>
    <col min="14883" max="14883" width="6.7109375" style="84" bestFit="1" customWidth="1"/>
    <col min="14884" max="14884" width="0" style="84" hidden="1" customWidth="1"/>
    <col min="14885" max="14885" width="12.5703125" style="84" customWidth="1"/>
    <col min="14886" max="14886" width="2.7109375" style="84" bestFit="1" customWidth="1"/>
    <col min="14887" max="14888" width="14" style="84" customWidth="1"/>
    <col min="14889" max="14889" width="4.42578125" style="84" customWidth="1"/>
    <col min="14890" max="14890" width="9.140625" style="84"/>
    <col min="14891" max="14891" width="61.28515625" style="84" customWidth="1"/>
    <col min="14892" max="15104" width="9.140625" style="84"/>
    <col min="15105" max="15105" width="4.28515625" style="84" customWidth="1"/>
    <col min="15106" max="15106" width="30.7109375" style="84" customWidth="1"/>
    <col min="15107" max="15137" width="4.7109375" style="84" customWidth="1"/>
    <col min="15138" max="15138" width="6.140625" style="84" customWidth="1"/>
    <col min="15139" max="15139" width="6.7109375" style="84" bestFit="1" customWidth="1"/>
    <col min="15140" max="15140" width="0" style="84" hidden="1" customWidth="1"/>
    <col min="15141" max="15141" width="12.5703125" style="84" customWidth="1"/>
    <col min="15142" max="15142" width="2.7109375" style="84" bestFit="1" customWidth="1"/>
    <col min="15143" max="15144" width="14" style="84" customWidth="1"/>
    <col min="15145" max="15145" width="4.42578125" style="84" customWidth="1"/>
    <col min="15146" max="15146" width="9.140625" style="84"/>
    <col min="15147" max="15147" width="61.28515625" style="84" customWidth="1"/>
    <col min="15148" max="15360" width="9.140625" style="84"/>
    <col min="15361" max="15361" width="4.28515625" style="84" customWidth="1"/>
    <col min="15362" max="15362" width="30.7109375" style="84" customWidth="1"/>
    <col min="15363" max="15393" width="4.7109375" style="84" customWidth="1"/>
    <col min="15394" max="15394" width="6.140625" style="84" customWidth="1"/>
    <col min="15395" max="15395" width="6.7109375" style="84" bestFit="1" customWidth="1"/>
    <col min="15396" max="15396" width="0" style="84" hidden="1" customWidth="1"/>
    <col min="15397" max="15397" width="12.5703125" style="84" customWidth="1"/>
    <col min="15398" max="15398" width="2.7109375" style="84" bestFit="1" customWidth="1"/>
    <col min="15399" max="15400" width="14" style="84" customWidth="1"/>
    <col min="15401" max="15401" width="4.42578125" style="84" customWidth="1"/>
    <col min="15402" max="15402" width="9.140625" style="84"/>
    <col min="15403" max="15403" width="61.28515625" style="84" customWidth="1"/>
    <col min="15404" max="15616" width="9.140625" style="84"/>
    <col min="15617" max="15617" width="4.28515625" style="84" customWidth="1"/>
    <col min="15618" max="15618" width="30.7109375" style="84" customWidth="1"/>
    <col min="15619" max="15649" width="4.7109375" style="84" customWidth="1"/>
    <col min="15650" max="15650" width="6.140625" style="84" customWidth="1"/>
    <col min="15651" max="15651" width="6.7109375" style="84" bestFit="1" customWidth="1"/>
    <col min="15652" max="15652" width="0" style="84" hidden="1" customWidth="1"/>
    <col min="15653" max="15653" width="12.5703125" style="84" customWidth="1"/>
    <col min="15654" max="15654" width="2.7109375" style="84" bestFit="1" customWidth="1"/>
    <col min="15655" max="15656" width="14" style="84" customWidth="1"/>
    <col min="15657" max="15657" width="4.42578125" style="84" customWidth="1"/>
    <col min="15658" max="15658" width="9.140625" style="84"/>
    <col min="15659" max="15659" width="61.28515625" style="84" customWidth="1"/>
    <col min="15660" max="15872" width="9.140625" style="84"/>
    <col min="15873" max="15873" width="4.28515625" style="84" customWidth="1"/>
    <col min="15874" max="15874" width="30.7109375" style="84" customWidth="1"/>
    <col min="15875" max="15905" width="4.7109375" style="84" customWidth="1"/>
    <col min="15906" max="15906" width="6.140625" style="84" customWidth="1"/>
    <col min="15907" max="15907" width="6.7109375" style="84" bestFit="1" customWidth="1"/>
    <col min="15908" max="15908" width="0" style="84" hidden="1" customWidth="1"/>
    <col min="15909" max="15909" width="12.5703125" style="84" customWidth="1"/>
    <col min="15910" max="15910" width="2.7109375" style="84" bestFit="1" customWidth="1"/>
    <col min="15911" max="15912" width="14" style="84" customWidth="1"/>
    <col min="15913" max="15913" width="4.42578125" style="84" customWidth="1"/>
    <col min="15914" max="15914" width="9.140625" style="84"/>
    <col min="15915" max="15915" width="61.28515625" style="84" customWidth="1"/>
    <col min="15916" max="16128" width="9.140625" style="84"/>
    <col min="16129" max="16129" width="4.28515625" style="84" customWidth="1"/>
    <col min="16130" max="16130" width="30.7109375" style="84" customWidth="1"/>
    <col min="16131" max="16161" width="4.7109375" style="84" customWidth="1"/>
    <col min="16162" max="16162" width="6.140625" style="84" customWidth="1"/>
    <col min="16163" max="16163" width="6.7109375" style="84" bestFit="1" customWidth="1"/>
    <col min="16164" max="16164" width="0" style="84" hidden="1" customWidth="1"/>
    <col min="16165" max="16165" width="12.5703125" style="84" customWidth="1"/>
    <col min="16166" max="16166" width="2.7109375" style="84" bestFit="1" customWidth="1"/>
    <col min="16167" max="16168" width="14" style="84" customWidth="1"/>
    <col min="16169" max="16169" width="4.42578125" style="84" customWidth="1"/>
    <col min="16170" max="16170" width="9.140625" style="84"/>
    <col min="16171" max="16171" width="61.28515625" style="84" customWidth="1"/>
    <col min="16172" max="16384" width="9.140625" style="84"/>
  </cols>
  <sheetData>
    <row r="1" spans="1:97" ht="13.5" thickBot="1"/>
    <row r="2" spans="1:97" ht="18.75" thickBot="1">
      <c r="A2" s="19"/>
      <c r="B2" s="19"/>
      <c r="C2" s="19"/>
      <c r="D2" s="19"/>
      <c r="E2" s="19"/>
      <c r="F2" s="19"/>
      <c r="G2" s="19"/>
      <c r="H2" s="19"/>
      <c r="I2" s="100" t="s">
        <v>17</v>
      </c>
      <c r="J2" s="101"/>
      <c r="K2" s="101"/>
      <c r="L2" s="101"/>
      <c r="M2" s="101"/>
      <c r="N2" s="102">
        <v>43466</v>
      </c>
      <c r="O2" s="102"/>
      <c r="P2" s="102"/>
      <c r="Q2" s="102"/>
      <c r="R2" s="103"/>
      <c r="S2" s="18"/>
      <c r="T2" s="18"/>
      <c r="U2" s="18"/>
      <c r="V2" s="18"/>
      <c r="W2" s="18"/>
      <c r="X2" s="18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"/>
      <c r="AK2" s="1"/>
      <c r="AL2" s="40"/>
      <c r="AP2" s="2"/>
    </row>
    <row r="3" spans="1:97">
      <c r="A3" s="3" t="s">
        <v>0</v>
      </c>
      <c r="Y3" s="3"/>
      <c r="AC3" s="86"/>
      <c r="AP3" s="2"/>
    </row>
    <row r="4" spans="1:97" ht="13.5" thickBot="1">
      <c r="A4" s="3" t="s">
        <v>5</v>
      </c>
      <c r="Y4" s="3"/>
      <c r="AC4" s="86"/>
      <c r="AP4" s="2"/>
    </row>
    <row r="5" spans="1:97" ht="13.5" thickBot="1">
      <c r="A5" s="20"/>
      <c r="B5" s="20"/>
      <c r="C5" s="20"/>
      <c r="D5" s="22" t="s">
        <v>1</v>
      </c>
      <c r="E5" s="23" t="s">
        <v>2</v>
      </c>
      <c r="F5" s="23"/>
      <c r="G5" s="23"/>
      <c r="H5" s="24" t="s">
        <v>3</v>
      </c>
      <c r="I5" s="23" t="s">
        <v>4</v>
      </c>
      <c r="J5" s="25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P5" s="2"/>
    </row>
    <row r="6" spans="1:97" ht="16.5" thickBot="1">
      <c r="A6" s="85"/>
      <c r="B6" s="85"/>
      <c r="C6" s="85"/>
      <c r="D6" s="26" t="s">
        <v>6</v>
      </c>
      <c r="E6" s="27" t="s">
        <v>7</v>
      </c>
      <c r="F6" s="27"/>
      <c r="G6" s="27"/>
      <c r="H6" s="28" t="s">
        <v>8</v>
      </c>
      <c r="I6" s="27" t="s">
        <v>9</v>
      </c>
      <c r="J6" s="29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20"/>
      <c r="X6" s="104" t="s">
        <v>18</v>
      </c>
      <c r="Y6" s="105"/>
      <c r="Z6" s="105"/>
      <c r="AA6" s="105"/>
      <c r="AB6" s="106">
        <f ca="1">TODAY()</f>
        <v>43521</v>
      </c>
      <c r="AC6" s="107"/>
      <c r="AD6" s="107"/>
      <c r="AE6" s="107"/>
      <c r="AF6" s="107"/>
      <c r="AG6" s="108"/>
      <c r="AH6" s="85"/>
      <c r="AI6" s="85"/>
      <c r="AP6" s="2"/>
    </row>
    <row r="7" spans="1:97" ht="15" customHeight="1">
      <c r="A7" s="18"/>
      <c r="B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P7" s="2"/>
    </row>
    <row r="8" spans="1:97" ht="13.5" thickBot="1">
      <c r="A8" s="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D8" s="85"/>
      <c r="AE8" s="85"/>
      <c r="AF8" s="85"/>
      <c r="AG8" s="85"/>
      <c r="AH8" s="85"/>
      <c r="AI8" s="85"/>
      <c r="AM8" s="5"/>
      <c r="AN8" s="5"/>
      <c r="AO8" s="5"/>
      <c r="AP8" s="6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</row>
    <row r="9" spans="1:97" ht="15" customHeight="1" thickBot="1">
      <c r="A9" s="88" t="s">
        <v>10</v>
      </c>
      <c r="B9" s="91" t="s">
        <v>11</v>
      </c>
      <c r="C9" s="94" t="s">
        <v>12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6"/>
      <c r="AL9" s="109"/>
      <c r="AM9" s="5"/>
      <c r="AN9" s="5"/>
      <c r="AO9" s="5"/>
      <c r="AP9" s="6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</row>
    <row r="10" spans="1:97" ht="32.25" thickBot="1">
      <c r="A10" s="89"/>
      <c r="B10" s="92"/>
      <c r="C10" s="80">
        <f>WEEKDAY(C11)</f>
        <v>3</v>
      </c>
      <c r="D10" s="81">
        <f t="shared" ref="D10:AG10" si="0">WEEKDAY(D11)</f>
        <v>4</v>
      </c>
      <c r="E10" s="81">
        <f t="shared" si="0"/>
        <v>5</v>
      </c>
      <c r="F10" s="81">
        <f t="shared" si="0"/>
        <v>6</v>
      </c>
      <c r="G10" s="81">
        <f t="shared" si="0"/>
        <v>7</v>
      </c>
      <c r="H10" s="81">
        <f t="shared" si="0"/>
        <v>1</v>
      </c>
      <c r="I10" s="81">
        <f t="shared" si="0"/>
        <v>2</v>
      </c>
      <c r="J10" s="81">
        <f t="shared" si="0"/>
        <v>3</v>
      </c>
      <c r="K10" s="81">
        <f t="shared" si="0"/>
        <v>4</v>
      </c>
      <c r="L10" s="81">
        <f t="shared" si="0"/>
        <v>5</v>
      </c>
      <c r="M10" s="81">
        <f t="shared" si="0"/>
        <v>6</v>
      </c>
      <c r="N10" s="81">
        <f t="shared" si="0"/>
        <v>7</v>
      </c>
      <c r="O10" s="81">
        <f t="shared" si="0"/>
        <v>1</v>
      </c>
      <c r="P10" s="81">
        <f t="shared" si="0"/>
        <v>2</v>
      </c>
      <c r="Q10" s="81">
        <f t="shared" si="0"/>
        <v>3</v>
      </c>
      <c r="R10" s="81">
        <f t="shared" si="0"/>
        <v>4</v>
      </c>
      <c r="S10" s="81">
        <f t="shared" si="0"/>
        <v>5</v>
      </c>
      <c r="T10" s="81">
        <f t="shared" si="0"/>
        <v>6</v>
      </c>
      <c r="U10" s="81">
        <f t="shared" si="0"/>
        <v>7</v>
      </c>
      <c r="V10" s="81">
        <f t="shared" si="0"/>
        <v>1</v>
      </c>
      <c r="W10" s="81">
        <f t="shared" si="0"/>
        <v>2</v>
      </c>
      <c r="X10" s="81">
        <f t="shared" si="0"/>
        <v>3</v>
      </c>
      <c r="Y10" s="81">
        <f t="shared" si="0"/>
        <v>4</v>
      </c>
      <c r="Z10" s="81">
        <f t="shared" si="0"/>
        <v>5</v>
      </c>
      <c r="AA10" s="81">
        <f t="shared" si="0"/>
        <v>6</v>
      </c>
      <c r="AB10" s="81">
        <f t="shared" si="0"/>
        <v>7</v>
      </c>
      <c r="AC10" s="81">
        <f t="shared" si="0"/>
        <v>1</v>
      </c>
      <c r="AD10" s="81">
        <f t="shared" si="0"/>
        <v>2</v>
      </c>
      <c r="AE10" s="81">
        <f t="shared" si="0"/>
        <v>3</v>
      </c>
      <c r="AF10" s="81">
        <f t="shared" si="0"/>
        <v>4</v>
      </c>
      <c r="AG10" s="81">
        <f t="shared" si="0"/>
        <v>5</v>
      </c>
      <c r="AH10" s="49" t="s">
        <v>15</v>
      </c>
      <c r="AI10" s="48"/>
      <c r="AJ10" s="41"/>
      <c r="AK10" s="79">
        <v>0.3</v>
      </c>
      <c r="AL10" s="110"/>
      <c r="AM10" s="5"/>
      <c r="AN10" s="5"/>
      <c r="AO10" s="5"/>
      <c r="AP10" s="6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</row>
    <row r="11" spans="1:97" ht="15.75" thickBot="1">
      <c r="A11" s="90"/>
      <c r="B11" s="93"/>
      <c r="C11" s="82">
        <v>43466</v>
      </c>
      <c r="D11" s="83">
        <f>C11+1</f>
        <v>43467</v>
      </c>
      <c r="E11" s="83">
        <f>D11+1</f>
        <v>43468</v>
      </c>
      <c r="F11" s="83">
        <f t="shared" ref="F11:AG11" si="1">E11+1</f>
        <v>43469</v>
      </c>
      <c r="G11" s="83">
        <f t="shared" si="1"/>
        <v>43470</v>
      </c>
      <c r="H11" s="83">
        <f t="shared" si="1"/>
        <v>43471</v>
      </c>
      <c r="I11" s="83">
        <f t="shared" si="1"/>
        <v>43472</v>
      </c>
      <c r="J11" s="83">
        <f t="shared" si="1"/>
        <v>43473</v>
      </c>
      <c r="K11" s="83">
        <f t="shared" si="1"/>
        <v>43474</v>
      </c>
      <c r="L11" s="83">
        <f t="shared" si="1"/>
        <v>43475</v>
      </c>
      <c r="M11" s="83">
        <f t="shared" si="1"/>
        <v>43476</v>
      </c>
      <c r="N11" s="83">
        <f t="shared" si="1"/>
        <v>43477</v>
      </c>
      <c r="O11" s="83">
        <f t="shared" si="1"/>
        <v>43478</v>
      </c>
      <c r="P11" s="83">
        <f t="shared" si="1"/>
        <v>43479</v>
      </c>
      <c r="Q11" s="83">
        <f t="shared" si="1"/>
        <v>43480</v>
      </c>
      <c r="R11" s="83">
        <f t="shared" si="1"/>
        <v>43481</v>
      </c>
      <c r="S11" s="83">
        <f t="shared" si="1"/>
        <v>43482</v>
      </c>
      <c r="T11" s="83">
        <f t="shared" si="1"/>
        <v>43483</v>
      </c>
      <c r="U11" s="83">
        <f t="shared" si="1"/>
        <v>43484</v>
      </c>
      <c r="V11" s="83">
        <f t="shared" si="1"/>
        <v>43485</v>
      </c>
      <c r="W11" s="83">
        <f t="shared" si="1"/>
        <v>43486</v>
      </c>
      <c r="X11" s="83">
        <f t="shared" si="1"/>
        <v>43487</v>
      </c>
      <c r="Y11" s="83">
        <f t="shared" si="1"/>
        <v>43488</v>
      </c>
      <c r="Z11" s="83">
        <f t="shared" si="1"/>
        <v>43489</v>
      </c>
      <c r="AA11" s="83">
        <f t="shared" si="1"/>
        <v>43490</v>
      </c>
      <c r="AB11" s="83">
        <f t="shared" si="1"/>
        <v>43491</v>
      </c>
      <c r="AC11" s="83">
        <f t="shared" si="1"/>
        <v>43492</v>
      </c>
      <c r="AD11" s="83">
        <f t="shared" si="1"/>
        <v>43493</v>
      </c>
      <c r="AE11" s="83">
        <f t="shared" si="1"/>
        <v>43494</v>
      </c>
      <c r="AF11" s="83">
        <f t="shared" si="1"/>
        <v>43495</v>
      </c>
      <c r="AG11" s="83">
        <f t="shared" si="1"/>
        <v>43496</v>
      </c>
      <c r="AH11" s="51">
        <f>NETWORKDAYS(C11,EOMONTH(C11,0))</f>
        <v>23</v>
      </c>
      <c r="AI11" s="50"/>
      <c r="AJ11" s="7"/>
      <c r="AK11" s="78" t="s">
        <v>13</v>
      </c>
      <c r="AL11" s="111"/>
      <c r="AM11" s="5"/>
      <c r="AN11" s="5"/>
      <c r="AO11" s="5"/>
      <c r="AP11" s="6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</row>
    <row r="12" spans="1:97" ht="17.25" thickBot="1">
      <c r="A12" s="33"/>
      <c r="B12" s="52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112" t="s">
        <v>21</v>
      </c>
      <c r="AB12" s="113"/>
      <c r="AC12" s="113"/>
      <c r="AD12" s="113"/>
      <c r="AE12" s="113"/>
      <c r="AF12" s="113"/>
      <c r="AG12" s="114"/>
      <c r="AH12" s="17" t="s">
        <v>16</v>
      </c>
      <c r="AI12" s="8">
        <f>SUM(AH13:AH18)</f>
        <v>6</v>
      </c>
      <c r="AJ12" s="9"/>
      <c r="AK12" s="42">
        <f>AI12*8</f>
        <v>48</v>
      </c>
      <c r="AL12" s="44"/>
      <c r="AM12" s="5"/>
      <c r="AN12" s="5"/>
      <c r="AO12" s="5"/>
      <c r="AP12" s="6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</row>
    <row r="13" spans="1:97" ht="15.75">
      <c r="A13" s="10"/>
      <c r="B13" s="55" t="s">
        <v>19</v>
      </c>
      <c r="C13" s="56">
        <v>1</v>
      </c>
      <c r="D13" s="57">
        <v>1</v>
      </c>
      <c r="E13" s="57">
        <v>1</v>
      </c>
      <c r="F13" s="56"/>
      <c r="G13" s="56"/>
      <c r="H13" s="56"/>
      <c r="I13" s="56"/>
      <c r="J13" s="56"/>
      <c r="K13" s="57"/>
      <c r="L13" s="57"/>
      <c r="M13" s="56"/>
      <c r="N13" s="56"/>
      <c r="O13" s="56"/>
      <c r="P13" s="56"/>
      <c r="Q13" s="56"/>
      <c r="R13" s="57"/>
      <c r="S13" s="57"/>
      <c r="T13" s="56"/>
      <c r="U13" s="56"/>
      <c r="V13" s="56"/>
      <c r="W13" s="56"/>
      <c r="X13" s="56"/>
      <c r="Y13" s="57"/>
      <c r="Z13" s="57"/>
      <c r="AA13" s="56"/>
      <c r="AB13" s="56"/>
      <c r="AC13" s="56"/>
      <c r="AD13" s="56"/>
      <c r="AE13" s="56"/>
      <c r="AF13" s="58"/>
      <c r="AG13" s="59"/>
      <c r="AH13" s="39">
        <f>SUM(C13:AG13)</f>
        <v>3</v>
      </c>
      <c r="AI13" s="11"/>
      <c r="AJ13" s="12"/>
      <c r="AK13" s="43">
        <f>(AH13*30)/$AI$12</f>
        <v>15</v>
      </c>
      <c r="AL13" s="45" t="s">
        <v>14</v>
      </c>
      <c r="AM13" s="5"/>
      <c r="AN13" s="15"/>
      <c r="AO13" s="5"/>
      <c r="AP13" s="6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</row>
    <row r="14" spans="1:97" ht="15">
      <c r="A14" s="10"/>
      <c r="B14" s="30" t="s">
        <v>24</v>
      </c>
      <c r="C14" s="60">
        <v>1</v>
      </c>
      <c r="D14" s="61">
        <v>1</v>
      </c>
      <c r="E14" s="61">
        <v>1</v>
      </c>
      <c r="F14" s="60"/>
      <c r="G14" s="60"/>
      <c r="H14" s="60"/>
      <c r="I14" s="60"/>
      <c r="J14" s="60"/>
      <c r="K14" s="61"/>
      <c r="L14" s="61"/>
      <c r="M14" s="60"/>
      <c r="N14" s="60"/>
      <c r="O14" s="60"/>
      <c r="P14" s="60"/>
      <c r="Q14" s="60"/>
      <c r="R14" s="61"/>
      <c r="S14" s="61"/>
      <c r="T14" s="60"/>
      <c r="U14" s="60"/>
      <c r="V14" s="60"/>
      <c r="W14" s="60"/>
      <c r="X14" s="60"/>
      <c r="Y14" s="61"/>
      <c r="Z14" s="61"/>
      <c r="AA14" s="60"/>
      <c r="AB14" s="60"/>
      <c r="AC14" s="60"/>
      <c r="AD14" s="60"/>
      <c r="AE14" s="60"/>
      <c r="AF14" s="62"/>
      <c r="AG14" s="36"/>
      <c r="AH14" s="39">
        <f t="shared" ref="AH14:AH18" si="2">SUM(C14:AG14)</f>
        <v>3</v>
      </c>
      <c r="AI14" s="13"/>
      <c r="AJ14" s="12"/>
      <c r="AK14" s="43">
        <f>(AH14*30)/$AI$12</f>
        <v>15</v>
      </c>
      <c r="AL14" s="45" t="s">
        <v>14</v>
      </c>
      <c r="AM14" s="5"/>
      <c r="AN14" s="5"/>
      <c r="AO14" s="5"/>
      <c r="AP14" s="6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</row>
    <row r="15" spans="1:97" ht="15">
      <c r="A15" s="10"/>
      <c r="B15" s="31" t="s">
        <v>20</v>
      </c>
      <c r="C15" s="60"/>
      <c r="D15" s="61"/>
      <c r="E15" s="61"/>
      <c r="F15" s="60"/>
      <c r="G15" s="60"/>
      <c r="H15" s="60"/>
      <c r="I15" s="60"/>
      <c r="J15" s="60"/>
      <c r="K15" s="61"/>
      <c r="L15" s="61"/>
      <c r="M15" s="60"/>
      <c r="N15" s="60"/>
      <c r="O15" s="60"/>
      <c r="P15" s="60"/>
      <c r="Q15" s="60"/>
      <c r="R15" s="61"/>
      <c r="S15" s="61"/>
      <c r="T15" s="60"/>
      <c r="U15" s="60"/>
      <c r="V15" s="60"/>
      <c r="W15" s="60"/>
      <c r="X15" s="60"/>
      <c r="Y15" s="61"/>
      <c r="Z15" s="61"/>
      <c r="AA15" s="60"/>
      <c r="AB15" s="60"/>
      <c r="AC15" s="60"/>
      <c r="AD15" s="60"/>
      <c r="AE15" s="60"/>
      <c r="AF15" s="62"/>
      <c r="AG15" s="37"/>
      <c r="AH15" s="39">
        <f>SUM(C15:AG15)</f>
        <v>0</v>
      </c>
      <c r="AI15" s="11"/>
      <c r="AJ15" s="12"/>
      <c r="AK15" s="43">
        <f t="shared" ref="AK15:AK18" si="3">(AH15*30)/$AI$12</f>
        <v>0</v>
      </c>
      <c r="AL15" s="45" t="s">
        <v>14</v>
      </c>
      <c r="AM15" s="5"/>
      <c r="AN15" s="5"/>
      <c r="AO15" s="5"/>
      <c r="AP15" s="6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</row>
    <row r="16" spans="1:97" ht="15">
      <c r="A16" s="10"/>
      <c r="B16" s="30"/>
      <c r="C16" s="60"/>
      <c r="D16" s="61"/>
      <c r="E16" s="61"/>
      <c r="F16" s="60"/>
      <c r="G16" s="60"/>
      <c r="H16" s="60"/>
      <c r="I16" s="60"/>
      <c r="J16" s="60"/>
      <c r="K16" s="61"/>
      <c r="L16" s="61"/>
      <c r="M16" s="60"/>
      <c r="N16" s="60"/>
      <c r="O16" s="60"/>
      <c r="P16" s="60"/>
      <c r="Q16" s="60"/>
      <c r="R16" s="61"/>
      <c r="S16" s="61"/>
      <c r="T16" s="60"/>
      <c r="U16" s="60"/>
      <c r="V16" s="60"/>
      <c r="W16" s="60"/>
      <c r="X16" s="60"/>
      <c r="Y16" s="61"/>
      <c r="Z16" s="61"/>
      <c r="AA16" s="60"/>
      <c r="AB16" s="60"/>
      <c r="AC16" s="60"/>
      <c r="AD16" s="60"/>
      <c r="AE16" s="60"/>
      <c r="AF16" s="62"/>
      <c r="AG16" s="63"/>
      <c r="AH16" s="39">
        <f t="shared" si="2"/>
        <v>0</v>
      </c>
      <c r="AI16" s="11"/>
      <c r="AJ16" s="12"/>
      <c r="AK16" s="43">
        <f t="shared" si="3"/>
        <v>0</v>
      </c>
      <c r="AL16" s="45" t="s">
        <v>14</v>
      </c>
      <c r="AM16" s="5"/>
      <c r="AN16" s="5"/>
      <c r="AO16" s="5"/>
      <c r="AP16" s="6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</row>
    <row r="17" spans="1:97" ht="15">
      <c r="A17" s="10"/>
      <c r="B17" s="32"/>
      <c r="C17" s="60"/>
      <c r="D17" s="61"/>
      <c r="E17" s="61"/>
      <c r="F17" s="60"/>
      <c r="G17" s="60"/>
      <c r="H17" s="60"/>
      <c r="I17" s="60"/>
      <c r="J17" s="60"/>
      <c r="K17" s="61"/>
      <c r="L17" s="61"/>
      <c r="M17" s="60"/>
      <c r="N17" s="60"/>
      <c r="O17" s="60"/>
      <c r="P17" s="60"/>
      <c r="Q17" s="60"/>
      <c r="R17" s="61"/>
      <c r="S17" s="61"/>
      <c r="T17" s="60"/>
      <c r="U17" s="60"/>
      <c r="V17" s="60"/>
      <c r="W17" s="60"/>
      <c r="X17" s="60"/>
      <c r="Y17" s="61"/>
      <c r="Z17" s="61"/>
      <c r="AA17" s="60"/>
      <c r="AB17" s="60"/>
      <c r="AC17" s="60"/>
      <c r="AD17" s="60"/>
      <c r="AE17" s="60"/>
      <c r="AF17" s="62"/>
      <c r="AG17" s="35"/>
      <c r="AH17" s="39">
        <f t="shared" si="2"/>
        <v>0</v>
      </c>
      <c r="AI17" s="11"/>
      <c r="AJ17" s="12"/>
      <c r="AK17" s="43">
        <f t="shared" si="3"/>
        <v>0</v>
      </c>
      <c r="AL17" s="45" t="s">
        <v>14</v>
      </c>
      <c r="AM17" s="5"/>
      <c r="AN17" s="5"/>
      <c r="AO17" s="5"/>
      <c r="AP17" s="6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</row>
    <row r="18" spans="1:97" ht="15" thickBot="1">
      <c r="A18" s="10"/>
      <c r="B18" s="64"/>
      <c r="C18" s="65"/>
      <c r="D18" s="66"/>
      <c r="E18" s="66"/>
      <c r="F18" s="65"/>
      <c r="G18" s="65"/>
      <c r="H18" s="65"/>
      <c r="I18" s="65"/>
      <c r="J18" s="65"/>
      <c r="K18" s="66"/>
      <c r="L18" s="66"/>
      <c r="M18" s="65"/>
      <c r="N18" s="65"/>
      <c r="O18" s="65"/>
      <c r="P18" s="65"/>
      <c r="Q18" s="65"/>
      <c r="R18" s="66"/>
      <c r="S18" s="66"/>
      <c r="T18" s="65"/>
      <c r="U18" s="65"/>
      <c r="V18" s="65"/>
      <c r="W18" s="65"/>
      <c r="X18" s="65"/>
      <c r="Y18" s="66"/>
      <c r="Z18" s="66"/>
      <c r="AA18" s="65"/>
      <c r="AB18" s="65"/>
      <c r="AC18" s="65"/>
      <c r="AD18" s="65"/>
      <c r="AE18" s="65"/>
      <c r="AF18" s="67"/>
      <c r="AG18" s="68"/>
      <c r="AH18" s="39">
        <f t="shared" si="2"/>
        <v>0</v>
      </c>
      <c r="AI18" s="11"/>
      <c r="AJ18" s="12"/>
      <c r="AK18" s="43">
        <f t="shared" si="3"/>
        <v>0</v>
      </c>
      <c r="AL18" s="45" t="s">
        <v>14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</row>
    <row r="19" spans="1:97" ht="17.25" thickBot="1">
      <c r="A19" s="33"/>
      <c r="B19" s="52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97" t="s">
        <v>22</v>
      </c>
      <c r="AB19" s="98"/>
      <c r="AC19" s="98"/>
      <c r="AD19" s="98"/>
      <c r="AE19" s="98"/>
      <c r="AF19" s="98"/>
      <c r="AG19" s="99"/>
      <c r="AH19" s="16"/>
      <c r="AI19" s="8">
        <f>SUM(AH20:AH26)</f>
        <v>4.5</v>
      </c>
      <c r="AJ19" s="9"/>
      <c r="AK19" s="42">
        <f>AI19*8</f>
        <v>36</v>
      </c>
      <c r="AL19" s="44"/>
      <c r="AM19" s="5"/>
      <c r="AN19" s="38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</row>
    <row r="20" spans="1:97" ht="15">
      <c r="A20" s="10"/>
      <c r="B20" s="55" t="s">
        <v>19</v>
      </c>
      <c r="C20" s="58"/>
      <c r="D20" s="58"/>
      <c r="E20" s="58"/>
      <c r="F20" s="58">
        <v>1</v>
      </c>
      <c r="G20" s="58"/>
      <c r="H20" s="58"/>
      <c r="I20" s="58">
        <v>0.5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71"/>
      <c r="AH20" s="39">
        <f>SUM(C20:AG20)</f>
        <v>1.5</v>
      </c>
      <c r="AI20" s="11"/>
      <c r="AJ20" s="12"/>
      <c r="AK20" s="43">
        <f>(AH20*30)/$AI$19</f>
        <v>10</v>
      </c>
      <c r="AL20" s="45" t="s">
        <v>14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</row>
    <row r="21" spans="1:97" ht="15">
      <c r="A21" s="10"/>
      <c r="B21" s="30" t="s">
        <v>24</v>
      </c>
      <c r="C21" s="62"/>
      <c r="D21" s="62"/>
      <c r="E21" s="62"/>
      <c r="F21" s="62">
        <v>1</v>
      </c>
      <c r="G21" s="62"/>
      <c r="H21" s="62"/>
      <c r="I21" s="62">
        <v>0.5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72"/>
      <c r="AH21" s="39">
        <f t="shared" ref="AH21:AH25" si="4">SUM(C21:AG21)</f>
        <v>1.5</v>
      </c>
      <c r="AI21" s="13"/>
      <c r="AJ21" s="12"/>
      <c r="AK21" s="43">
        <f t="shared" ref="AK21:AK26" si="5">(AH21*30)/$AI$19</f>
        <v>10</v>
      </c>
      <c r="AL21" s="45" t="s">
        <v>14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</row>
    <row r="22" spans="1:97" ht="15">
      <c r="A22" s="10"/>
      <c r="B22" s="31" t="s">
        <v>20</v>
      </c>
      <c r="C22" s="62"/>
      <c r="D22" s="62"/>
      <c r="E22" s="62"/>
      <c r="F22" s="62">
        <v>1</v>
      </c>
      <c r="G22" s="62"/>
      <c r="H22" s="62"/>
      <c r="I22" s="73">
        <v>0.5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72"/>
      <c r="AH22" s="39">
        <f t="shared" si="4"/>
        <v>1.5</v>
      </c>
      <c r="AI22" s="11"/>
      <c r="AJ22" s="12"/>
      <c r="AK22" s="43">
        <f t="shared" si="5"/>
        <v>10</v>
      </c>
      <c r="AL22" s="45" t="s">
        <v>14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</row>
    <row r="23" spans="1:97" ht="15">
      <c r="A23" s="10"/>
      <c r="B23" s="30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72"/>
      <c r="AH23" s="39">
        <f t="shared" si="4"/>
        <v>0</v>
      </c>
      <c r="AI23" s="11"/>
      <c r="AJ23" s="12"/>
      <c r="AK23" s="43">
        <f t="shared" si="5"/>
        <v>0</v>
      </c>
      <c r="AL23" s="45" t="s">
        <v>14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</row>
    <row r="24" spans="1:97" ht="15">
      <c r="A24" s="10"/>
      <c r="B24" s="3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72"/>
      <c r="AH24" s="39">
        <f t="shared" si="4"/>
        <v>0</v>
      </c>
      <c r="AI24" s="11"/>
      <c r="AJ24" s="12"/>
      <c r="AK24" s="43">
        <f t="shared" si="5"/>
        <v>0</v>
      </c>
      <c r="AL24" s="45" t="s">
        <v>14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</row>
    <row r="25" spans="1:97" ht="14.25">
      <c r="A25" s="10"/>
      <c r="B25" s="10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72"/>
      <c r="AH25" s="39">
        <f t="shared" si="4"/>
        <v>0</v>
      </c>
      <c r="AI25" s="11"/>
      <c r="AJ25" s="12"/>
      <c r="AK25" s="43">
        <f t="shared" si="5"/>
        <v>0</v>
      </c>
      <c r="AL25" s="45" t="s">
        <v>14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</row>
    <row r="26" spans="1:97" ht="15" thickBot="1">
      <c r="A26" s="10"/>
      <c r="B26" s="74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75"/>
      <c r="AH26" s="39">
        <f>SUM(C26:AG26)</f>
        <v>0</v>
      </c>
      <c r="AI26" s="11"/>
      <c r="AJ26" s="12"/>
      <c r="AK26" s="43">
        <f t="shared" si="5"/>
        <v>0</v>
      </c>
      <c r="AL26" s="45" t="s">
        <v>14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</row>
    <row r="27" spans="1:97" ht="17.25" thickBot="1">
      <c r="A27" s="33"/>
      <c r="B27" s="52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97" t="s">
        <v>23</v>
      </c>
      <c r="AB27" s="98"/>
      <c r="AC27" s="98"/>
      <c r="AD27" s="98"/>
      <c r="AE27" s="98"/>
      <c r="AF27" s="98"/>
      <c r="AG27" s="99"/>
      <c r="AH27" s="16"/>
      <c r="AI27" s="8">
        <f>SUM(AH28:AH33)</f>
        <v>7.7</v>
      </c>
      <c r="AJ27" s="9"/>
      <c r="AK27" s="42">
        <f>AI27*8</f>
        <v>61.6</v>
      </c>
      <c r="AL27" s="44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</row>
    <row r="28" spans="1:97" ht="15">
      <c r="A28" s="10"/>
      <c r="B28" s="55" t="s">
        <v>19</v>
      </c>
      <c r="C28" s="58"/>
      <c r="D28" s="58"/>
      <c r="E28" s="58"/>
      <c r="F28" s="58"/>
      <c r="G28" s="58"/>
      <c r="H28" s="58"/>
      <c r="I28" s="58"/>
      <c r="J28" s="58">
        <v>1</v>
      </c>
      <c r="K28" s="58">
        <v>1</v>
      </c>
      <c r="L28" s="58">
        <v>1</v>
      </c>
      <c r="M28" s="58" t="s">
        <v>25</v>
      </c>
      <c r="N28" s="58"/>
      <c r="O28" s="58"/>
      <c r="P28" s="58" t="s">
        <v>25</v>
      </c>
      <c r="Q28" s="58" t="s">
        <v>25</v>
      </c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9"/>
      <c r="AH28" s="39">
        <f>SUM(C28:AG28)</f>
        <v>3</v>
      </c>
      <c r="AI28" s="11"/>
      <c r="AJ28" s="12"/>
      <c r="AK28" s="43">
        <f>(AH28*30)/$AI$27</f>
        <v>11.688311688311687</v>
      </c>
      <c r="AL28" s="45" t="s">
        <v>14</v>
      </c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</row>
    <row r="29" spans="1:97" ht="15">
      <c r="A29" s="10"/>
      <c r="B29" s="30" t="s">
        <v>24</v>
      </c>
      <c r="C29" s="62"/>
      <c r="D29" s="62"/>
      <c r="E29" s="62"/>
      <c r="F29" s="62"/>
      <c r="G29" s="62"/>
      <c r="H29" s="62"/>
      <c r="I29" s="62"/>
      <c r="J29" s="62">
        <v>0.8</v>
      </c>
      <c r="K29" s="62">
        <v>0.8</v>
      </c>
      <c r="L29" s="62">
        <v>0.8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36"/>
      <c r="AH29" s="39">
        <f t="shared" ref="AH29:AH33" si="6">SUM(C29:AG29)</f>
        <v>2.4000000000000004</v>
      </c>
      <c r="AI29" s="13"/>
      <c r="AJ29" s="12"/>
      <c r="AK29" s="43">
        <f>(AH29*30)/$AI$27</f>
        <v>9.350649350649352</v>
      </c>
      <c r="AL29" s="46" t="s">
        <v>14</v>
      </c>
      <c r="AM29" s="115"/>
      <c r="AN29" s="11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</row>
    <row r="30" spans="1:97" ht="15">
      <c r="A30" s="10"/>
      <c r="B30" s="31" t="s">
        <v>20</v>
      </c>
      <c r="C30" s="62"/>
      <c r="D30" s="62"/>
      <c r="E30" s="62"/>
      <c r="F30" s="62"/>
      <c r="G30" s="62"/>
      <c r="H30" s="62"/>
      <c r="I30" s="62"/>
      <c r="J30" s="62">
        <v>0.5</v>
      </c>
      <c r="K30" s="62">
        <v>1</v>
      </c>
      <c r="L30" s="62">
        <v>0.8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36"/>
      <c r="AH30" s="39">
        <f t="shared" si="6"/>
        <v>2.2999999999999998</v>
      </c>
      <c r="AI30" s="11"/>
      <c r="AJ30" s="12"/>
      <c r="AK30" s="43">
        <f t="shared" ref="AK30:AK31" si="7">(AH30*30)/$AI$27</f>
        <v>8.9610389610389607</v>
      </c>
      <c r="AL30" s="45" t="s">
        <v>14</v>
      </c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15">
      <c r="A31" s="10"/>
      <c r="B31" s="30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36"/>
      <c r="AH31" s="39">
        <f t="shared" si="6"/>
        <v>0</v>
      </c>
      <c r="AI31" s="11"/>
      <c r="AJ31" s="12"/>
      <c r="AK31" s="43">
        <f t="shared" si="7"/>
        <v>0</v>
      </c>
      <c r="AL31" s="47" t="s">
        <v>14</v>
      </c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15">
      <c r="A32" s="10"/>
      <c r="B32" s="3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36"/>
      <c r="AH32" s="39">
        <f t="shared" si="6"/>
        <v>0</v>
      </c>
      <c r="AI32" s="11"/>
      <c r="AJ32" s="12"/>
      <c r="AK32" s="43">
        <f>(AH32*30)/$AI$27</f>
        <v>0</v>
      </c>
      <c r="AL32" s="45" t="s">
        <v>14</v>
      </c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</row>
    <row r="33" spans="1:97" ht="15.75" thickBot="1">
      <c r="A33" s="10"/>
      <c r="B33" s="7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8"/>
      <c r="AH33" s="39">
        <f t="shared" si="6"/>
        <v>0</v>
      </c>
      <c r="AI33" s="11"/>
      <c r="AJ33" s="12"/>
      <c r="AK33" s="43">
        <f>(AH33*30)/$AI$27</f>
        <v>0</v>
      </c>
      <c r="AL33" s="45" t="s">
        <v>14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17.25" thickBot="1">
      <c r="A34" s="33"/>
      <c r="B34" s="77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97"/>
      <c r="AB34" s="98"/>
      <c r="AC34" s="98"/>
      <c r="AD34" s="98"/>
      <c r="AE34" s="98"/>
      <c r="AF34" s="98"/>
      <c r="AG34" s="99"/>
      <c r="AH34" s="16"/>
      <c r="AI34" s="8">
        <f>SUM(AH35:AH41)</f>
        <v>0</v>
      </c>
      <c r="AJ34" s="9"/>
      <c r="AK34" s="42">
        <f>AI34*8</f>
        <v>0</v>
      </c>
      <c r="AL34" s="44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15">
      <c r="A35" s="10"/>
      <c r="B35" s="55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9"/>
      <c r="AH35" s="39">
        <f t="shared" ref="AH35:AH41" si="8">SUM(C35:AG35)</f>
        <v>0</v>
      </c>
      <c r="AI35" s="11"/>
      <c r="AJ35" s="12"/>
      <c r="AK35" s="43" t="e">
        <f>(AH35*30)/$AI$34</f>
        <v>#DIV/0!</v>
      </c>
      <c r="AL35" s="45" t="s">
        <v>14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1:97" ht="15">
      <c r="A36" s="10"/>
      <c r="B36" s="30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36"/>
      <c r="AH36" s="39">
        <f t="shared" si="8"/>
        <v>0</v>
      </c>
      <c r="AI36" s="13"/>
      <c r="AJ36" s="12"/>
      <c r="AK36" s="43" t="e">
        <f t="shared" ref="AK36:AK41" si="9">(AH36*30)/$AI$34</f>
        <v>#DIV/0!</v>
      </c>
      <c r="AL36" s="45" t="s">
        <v>14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1:97" ht="15">
      <c r="A37" s="10"/>
      <c r="B37" s="3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36"/>
      <c r="AH37" s="39">
        <f t="shared" si="8"/>
        <v>0</v>
      </c>
      <c r="AI37" s="11"/>
      <c r="AJ37" s="12"/>
      <c r="AK37" s="43" t="e">
        <f t="shared" si="9"/>
        <v>#DIV/0!</v>
      </c>
      <c r="AL37" s="45" t="s">
        <v>14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1:97" ht="15">
      <c r="A38" s="10"/>
      <c r="B38" s="30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36"/>
      <c r="AH38" s="39">
        <f t="shared" si="8"/>
        <v>0</v>
      </c>
      <c r="AI38" s="11"/>
      <c r="AJ38" s="12"/>
      <c r="AK38" s="43" t="e">
        <f t="shared" si="9"/>
        <v>#DIV/0!</v>
      </c>
      <c r="AL38" s="45" t="s">
        <v>14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15">
      <c r="A39" s="10"/>
      <c r="B39" s="3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36"/>
      <c r="AH39" s="39">
        <f t="shared" si="8"/>
        <v>0</v>
      </c>
      <c r="AI39" s="11"/>
      <c r="AJ39" s="12"/>
      <c r="AK39" s="43" t="e">
        <f t="shared" si="9"/>
        <v>#DIV/0!</v>
      </c>
      <c r="AL39" s="45" t="s">
        <v>14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1:97" ht="15">
      <c r="A40" s="10"/>
      <c r="B40" s="3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36"/>
      <c r="AH40" s="39">
        <f t="shared" si="8"/>
        <v>0</v>
      </c>
      <c r="AI40" s="11"/>
      <c r="AJ40" s="12"/>
      <c r="AK40" s="43" t="e">
        <f t="shared" si="9"/>
        <v>#DIV/0!</v>
      </c>
      <c r="AL40" s="45" t="s">
        <v>14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1:97" ht="15.75" thickBot="1">
      <c r="A41" s="10"/>
      <c r="B41" s="7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8"/>
      <c r="AH41" s="39">
        <f t="shared" si="8"/>
        <v>0</v>
      </c>
      <c r="AI41" s="11"/>
      <c r="AJ41" s="12"/>
      <c r="AK41" s="43" t="e">
        <f t="shared" si="9"/>
        <v>#DIV/0!</v>
      </c>
      <c r="AL41" s="45" t="s">
        <v>14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ht="17.25" thickBot="1">
      <c r="A42" s="33"/>
      <c r="B42" s="77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97"/>
      <c r="AB42" s="98"/>
      <c r="AC42" s="98"/>
      <c r="AD42" s="98"/>
      <c r="AE42" s="98"/>
      <c r="AF42" s="98"/>
      <c r="AG42" s="99"/>
      <c r="AH42" s="16"/>
      <c r="AI42" s="8">
        <f>SUM(AH43:AH48)</f>
        <v>0</v>
      </c>
      <c r="AJ42" s="9"/>
      <c r="AK42" s="42">
        <f>AI42*8</f>
        <v>0</v>
      </c>
      <c r="AL42" s="4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1:97" ht="15">
      <c r="A43" s="10"/>
      <c r="B43" s="55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9"/>
      <c r="AH43" s="39">
        <f t="shared" ref="AH43:AH48" si="10">SUM(C43:AG43)</f>
        <v>0</v>
      </c>
      <c r="AI43" s="11"/>
      <c r="AJ43" s="12"/>
      <c r="AK43" s="43" t="e">
        <f>(AH43*30)/$AI$42</f>
        <v>#DIV/0!</v>
      </c>
      <c r="AL43" s="45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1:97" ht="15">
      <c r="A44" s="10"/>
      <c r="B44" s="3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36"/>
      <c r="AH44" s="39">
        <f t="shared" si="10"/>
        <v>0</v>
      </c>
      <c r="AI44" s="13"/>
      <c r="AJ44" s="12"/>
      <c r="AK44" s="43" t="e">
        <f t="shared" ref="AK44:AK48" si="11">(AH44*30)/$AI$42</f>
        <v>#DIV/0!</v>
      </c>
      <c r="AL44" s="45" t="s">
        <v>14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15">
      <c r="A45" s="10"/>
      <c r="B45" s="3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36"/>
      <c r="AH45" s="39">
        <f t="shared" si="10"/>
        <v>0</v>
      </c>
      <c r="AI45" s="11"/>
      <c r="AJ45" s="12"/>
      <c r="AK45" s="43" t="e">
        <f t="shared" si="11"/>
        <v>#DIV/0!</v>
      </c>
      <c r="AL45" s="45" t="s">
        <v>14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1:97" ht="15">
      <c r="A46" s="10"/>
      <c r="B46" s="30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36"/>
      <c r="AH46" s="39">
        <f t="shared" si="10"/>
        <v>0</v>
      </c>
      <c r="AI46" s="11"/>
      <c r="AJ46" s="12"/>
      <c r="AK46" s="43" t="e">
        <f t="shared" si="11"/>
        <v>#DIV/0!</v>
      </c>
      <c r="AL46" s="45" t="s">
        <v>14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1:97" ht="15">
      <c r="A47" s="10"/>
      <c r="B47" s="3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36"/>
      <c r="AH47" s="39">
        <f t="shared" si="10"/>
        <v>0</v>
      </c>
      <c r="AI47" s="11"/>
      <c r="AJ47" s="12"/>
      <c r="AK47" s="43" t="e">
        <f t="shared" si="11"/>
        <v>#DIV/0!</v>
      </c>
      <c r="AL47" s="45" t="s">
        <v>14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</row>
    <row r="48" spans="1:97" ht="15.75" thickBot="1">
      <c r="A48" s="10"/>
      <c r="B48" s="7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8"/>
      <c r="AH48" s="39">
        <f t="shared" si="10"/>
        <v>0</v>
      </c>
      <c r="AI48" s="11"/>
      <c r="AJ48" s="12"/>
      <c r="AK48" s="43" t="e">
        <f t="shared" si="11"/>
        <v>#DIV/0!</v>
      </c>
      <c r="AL48" s="45" t="s">
        <v>14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</row>
    <row r="49" spans="1:39" ht="17.25" thickBot="1">
      <c r="A49" s="34"/>
      <c r="B49" s="77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97"/>
      <c r="AB49" s="98"/>
      <c r="AC49" s="98"/>
      <c r="AD49" s="98"/>
      <c r="AE49" s="98"/>
      <c r="AF49" s="98"/>
      <c r="AG49" s="99"/>
      <c r="AH49" s="16"/>
      <c r="AI49" s="8">
        <f>SUM(AH50:AH55)</f>
        <v>0</v>
      </c>
      <c r="AJ49" s="9"/>
      <c r="AK49" s="42">
        <f>AI49*8</f>
        <v>0</v>
      </c>
      <c r="AL49" s="44"/>
      <c r="AM49" s="5"/>
    </row>
    <row r="50" spans="1:39" ht="15">
      <c r="A50" s="14"/>
      <c r="B50" s="55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71"/>
      <c r="AH50" s="39">
        <f t="shared" ref="AH50:AH55" si="12">SUM(C50:AG50)</f>
        <v>0</v>
      </c>
      <c r="AI50" s="11"/>
      <c r="AJ50" s="12"/>
      <c r="AK50" s="43" t="e">
        <f>(AH50*30)/$AI$49</f>
        <v>#DIV/0!</v>
      </c>
      <c r="AL50" s="45" t="s">
        <v>14</v>
      </c>
      <c r="AM50" s="5"/>
    </row>
    <row r="51" spans="1:39" ht="15">
      <c r="A51" s="14"/>
      <c r="B51" s="30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72"/>
      <c r="AH51" s="39">
        <f t="shared" si="12"/>
        <v>0</v>
      </c>
      <c r="AI51" s="13"/>
      <c r="AJ51" s="12"/>
      <c r="AK51" s="43" t="e">
        <f t="shared" ref="AK51:AK53" si="13">(AH51*30)/$AI$49</f>
        <v>#DIV/0!</v>
      </c>
      <c r="AL51" s="45" t="s">
        <v>14</v>
      </c>
      <c r="AM51" s="5"/>
    </row>
    <row r="52" spans="1:39" ht="15">
      <c r="A52" s="14"/>
      <c r="B52" s="3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72"/>
      <c r="AH52" s="39">
        <f t="shared" si="12"/>
        <v>0</v>
      </c>
      <c r="AI52" s="11"/>
      <c r="AJ52" s="12"/>
      <c r="AK52" s="43" t="e">
        <f>(AH52*30)/$AI$49</f>
        <v>#DIV/0!</v>
      </c>
      <c r="AL52" s="45" t="s">
        <v>14</v>
      </c>
      <c r="AM52" s="5"/>
    </row>
    <row r="53" spans="1:39" ht="15">
      <c r="A53" s="14"/>
      <c r="B53" s="30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72"/>
      <c r="AH53" s="39">
        <f t="shared" si="12"/>
        <v>0</v>
      </c>
      <c r="AI53" s="11"/>
      <c r="AJ53" s="12"/>
      <c r="AK53" s="43" t="e">
        <f t="shared" si="13"/>
        <v>#DIV/0!</v>
      </c>
      <c r="AL53" s="45" t="s">
        <v>14</v>
      </c>
      <c r="AM53" s="5"/>
    </row>
    <row r="54" spans="1:39" ht="15">
      <c r="A54" s="14"/>
      <c r="B54" s="3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72"/>
      <c r="AH54" s="39">
        <f t="shared" si="12"/>
        <v>0</v>
      </c>
      <c r="AI54" s="11"/>
      <c r="AJ54" s="12"/>
      <c r="AK54" s="43" t="e">
        <f>(AH54*30)/$AI$49</f>
        <v>#DIV/0!</v>
      </c>
      <c r="AL54" s="45" t="s">
        <v>14</v>
      </c>
      <c r="AM54" s="5"/>
    </row>
    <row r="55" spans="1:39" ht="15.75" thickBot="1">
      <c r="A55" s="14"/>
      <c r="B55" s="76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75"/>
      <c r="AH55" s="39">
        <f t="shared" si="12"/>
        <v>0</v>
      </c>
      <c r="AI55" s="11"/>
      <c r="AJ55" s="12"/>
      <c r="AK55" s="43" t="e">
        <f>(AH55*30)/$AI$49</f>
        <v>#DIV/0!</v>
      </c>
      <c r="AL55" s="45" t="s">
        <v>14</v>
      </c>
      <c r="AM55" s="5"/>
    </row>
    <row r="56" spans="1:39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115"/>
      <c r="AB56" s="115"/>
      <c r="AC56" s="115"/>
      <c r="AD56" s="115"/>
      <c r="AE56" s="115"/>
      <c r="AF56" s="115"/>
      <c r="AG56" s="115"/>
      <c r="AH56" s="87"/>
      <c r="AI56" s="87"/>
      <c r="AJ56" s="87"/>
      <c r="AK56" s="87"/>
      <c r="AL56" s="87"/>
      <c r="AM56" s="87"/>
    </row>
    <row r="57" spans="1:39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</row>
    <row r="58" spans="1:39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</row>
    <row r="59" spans="1:39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</row>
    <row r="60" spans="1:39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</row>
    <row r="61" spans="1:39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</row>
    <row r="62" spans="1:39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</row>
    <row r="63" spans="1:39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115"/>
      <c r="AB63" s="115"/>
      <c r="AC63" s="115"/>
      <c r="AD63" s="115"/>
      <c r="AE63" s="115"/>
      <c r="AF63" s="115"/>
      <c r="AG63" s="115"/>
      <c r="AH63" s="87"/>
      <c r="AI63" s="87"/>
      <c r="AJ63" s="87"/>
      <c r="AK63" s="87"/>
      <c r="AL63" s="87"/>
      <c r="AM63" s="87"/>
    </row>
    <row r="64" spans="1:39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</row>
    <row r="65" spans="1:39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</row>
    <row r="66" spans="1:39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</row>
    <row r="67" spans="1:39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</row>
    <row r="68" spans="1:39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</row>
    <row r="69" spans="1:39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</row>
    <row r="70" spans="1:39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115"/>
      <c r="AB70" s="115"/>
      <c r="AC70" s="115"/>
      <c r="AD70" s="115"/>
      <c r="AE70" s="115"/>
      <c r="AF70" s="115"/>
      <c r="AG70" s="115"/>
      <c r="AH70" s="87"/>
      <c r="AI70" s="87"/>
      <c r="AJ70" s="87"/>
      <c r="AK70" s="87"/>
      <c r="AL70" s="87"/>
      <c r="AM70" s="87"/>
    </row>
    <row r="71" spans="1:39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</row>
    <row r="72" spans="1:39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</row>
    <row r="73" spans="1:39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</row>
    <row r="74" spans="1:39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</row>
    <row r="75" spans="1:39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</row>
    <row r="76" spans="1:39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</row>
    <row r="77" spans="1:39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115"/>
      <c r="AB77" s="115"/>
      <c r="AC77" s="115"/>
      <c r="AD77" s="115"/>
      <c r="AE77" s="115"/>
      <c r="AF77" s="115"/>
      <c r="AG77" s="115"/>
      <c r="AH77" s="87"/>
      <c r="AI77" s="87"/>
      <c r="AJ77" s="87"/>
      <c r="AK77" s="87"/>
      <c r="AL77" s="87"/>
      <c r="AM77" s="87"/>
    </row>
    <row r="78" spans="1:39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</row>
    <row r="79" spans="1:39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</row>
    <row r="80" spans="1:39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</row>
    <row r="81" spans="1:39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</row>
    <row r="82" spans="1:39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</row>
    <row r="83" spans="1:39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</row>
    <row r="84" spans="1:39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</row>
    <row r="85" spans="1:39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</row>
    <row r="86" spans="1:39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</row>
    <row r="87" spans="1:39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</row>
    <row r="88" spans="1:39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</row>
    <row r="89" spans="1:39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</row>
    <row r="90" spans="1:39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</row>
    <row r="93" spans="1:39">
      <c r="AC93" s="84"/>
      <c r="AL93" s="84"/>
    </row>
    <row r="94" spans="1:39">
      <c r="AC94" s="84"/>
      <c r="AH94" s="115"/>
      <c r="AI94" s="115"/>
      <c r="AJ94" s="115"/>
      <c r="AK94" s="115"/>
      <c r="AL94" s="115"/>
      <c r="AM94" s="115"/>
    </row>
    <row r="95" spans="1:39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</row>
    <row r="96" spans="1:39">
      <c r="AC96" s="84"/>
      <c r="AH96" s="115"/>
      <c r="AI96" s="115"/>
      <c r="AJ96" s="115"/>
      <c r="AK96" s="115"/>
      <c r="AL96" s="115"/>
      <c r="AM96" s="115"/>
    </row>
    <row r="97" spans="29:39">
      <c r="AC97" s="84"/>
      <c r="AH97" s="115"/>
      <c r="AI97" s="115"/>
      <c r="AJ97" s="115"/>
      <c r="AK97" s="115"/>
      <c r="AL97" s="115"/>
      <c r="AM97" s="115"/>
    </row>
    <row r="98" spans="29:39">
      <c r="AC98" s="84"/>
      <c r="AH98" s="115"/>
      <c r="AI98" s="115"/>
      <c r="AJ98" s="115"/>
      <c r="AK98" s="115"/>
      <c r="AL98" s="115"/>
      <c r="AM98" s="115"/>
    </row>
    <row r="99" spans="29:39">
      <c r="AC99" s="84"/>
      <c r="AH99" s="115"/>
      <c r="AI99" s="115"/>
      <c r="AJ99" s="115"/>
      <c r="AK99" s="115"/>
      <c r="AL99" s="115"/>
      <c r="AM99" s="115"/>
    </row>
    <row r="100" spans="29:39">
      <c r="AC100" s="84"/>
      <c r="AH100" s="115"/>
      <c r="AI100" s="115"/>
      <c r="AJ100" s="115"/>
      <c r="AK100" s="115"/>
      <c r="AL100" s="115"/>
      <c r="AM100" s="115"/>
    </row>
    <row r="101" spans="29:39">
      <c r="AC101" s="84"/>
      <c r="AH101" s="115"/>
      <c r="AI101" s="115"/>
      <c r="AJ101" s="115"/>
      <c r="AK101" s="115"/>
      <c r="AL101" s="115"/>
      <c r="AM101" s="115"/>
    </row>
    <row r="102" spans="29:39">
      <c r="AC102" s="84"/>
      <c r="AH102" s="115"/>
      <c r="AI102" s="115"/>
      <c r="AJ102" s="115"/>
      <c r="AK102" s="115"/>
      <c r="AL102" s="115"/>
      <c r="AM102" s="115"/>
    </row>
    <row r="103" spans="29:39">
      <c r="AC103" s="84"/>
      <c r="AH103" s="115"/>
      <c r="AI103" s="115"/>
      <c r="AJ103" s="115"/>
      <c r="AK103" s="115"/>
      <c r="AL103" s="115"/>
      <c r="AM103" s="115"/>
    </row>
    <row r="104" spans="29:39">
      <c r="AC104" s="84"/>
      <c r="AL104" s="84"/>
    </row>
    <row r="105" spans="29:39">
      <c r="AC105" s="84"/>
      <c r="AL105" s="84"/>
    </row>
    <row r="106" spans="29:39">
      <c r="AC106" s="84"/>
      <c r="AL106" s="84"/>
    </row>
  </sheetData>
  <mergeCells count="30">
    <mergeCell ref="AH99:AM99"/>
    <mergeCell ref="AH100:AM100"/>
    <mergeCell ref="AH101:AM101"/>
    <mergeCell ref="AH102:AM102"/>
    <mergeCell ref="AH103:AM103"/>
    <mergeCell ref="AH98:AM98"/>
    <mergeCell ref="AA42:AG42"/>
    <mergeCell ref="AA49:AG49"/>
    <mergeCell ref="AA56:AG56"/>
    <mergeCell ref="AA63:AG63"/>
    <mergeCell ref="AA70:AG70"/>
    <mergeCell ref="AA77:AG77"/>
    <mergeCell ref="AH94:AM94"/>
    <mergeCell ref="B95:AG95"/>
    <mergeCell ref="AH95:AM95"/>
    <mergeCell ref="AH96:AM96"/>
    <mergeCell ref="AH97:AM97"/>
    <mergeCell ref="AL9:AL11"/>
    <mergeCell ref="AA12:AG12"/>
    <mergeCell ref="AA19:AG19"/>
    <mergeCell ref="AA27:AG27"/>
    <mergeCell ref="AM29:AN29"/>
    <mergeCell ref="A9:A11"/>
    <mergeCell ref="B9:B11"/>
    <mergeCell ref="C9:AK9"/>
    <mergeCell ref="AA34:AG34"/>
    <mergeCell ref="I2:M2"/>
    <mergeCell ref="N2:R2"/>
    <mergeCell ref="X6:AA6"/>
    <mergeCell ref="AB6:AG6"/>
  </mergeCells>
  <conditionalFormatting sqref="C10:AG55">
    <cfRule type="expression" dxfId="1" priority="1">
      <formula>OR(C$10="Вс",C$10="Сб")</formula>
    </cfRule>
    <cfRule type="expression" dxfId="0" priority="2">
      <formula>WEEKDAY(C$11,2)&gt;5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2019-02-25T05:09:15Z</dcterms:modified>
</cp:coreProperties>
</file>