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PD04линии" sheetId="12" r:id="rId1"/>
  </sheets>
  <definedNames>
    <definedName name="pd01_abc">#REF!</definedName>
    <definedName name="pd02_abc">#REF!</definedName>
  </definedNames>
  <calcPr calcId="152511"/>
</workbook>
</file>

<file path=xl/calcChain.xml><?xml version="1.0" encoding="utf-8"?>
<calcChain xmlns="http://schemas.openxmlformats.org/spreadsheetml/2006/main">
  <c r="AI2" i="12" l="1"/>
  <c r="AG174" i="12"/>
  <c r="AG175" i="12" s="1"/>
  <c r="AG176" i="12" s="1"/>
  <c r="AG177" i="12" s="1"/>
  <c r="AG178" i="12" s="1"/>
  <c r="AG179" i="12" s="1"/>
  <c r="AG180" i="12" s="1"/>
  <c r="AG181" i="12" s="1"/>
  <c r="AG182" i="12" s="1"/>
  <c r="AG183" i="12" s="1"/>
  <c r="AG184" i="12" s="1"/>
  <c r="AG185" i="12" s="1"/>
  <c r="AG186" i="12" s="1"/>
  <c r="AG187" i="12" s="1"/>
  <c r="AG188" i="12" s="1"/>
  <c r="AG189" i="12" s="1"/>
  <c r="AG190" i="12" s="1"/>
  <c r="AG191" i="12" s="1"/>
  <c r="AG192" i="12" s="1"/>
  <c r="AG193" i="12" s="1"/>
  <c r="AG194" i="12" s="1"/>
  <c r="AG195" i="12" s="1"/>
  <c r="AG196" i="12" s="1"/>
  <c r="AG197" i="12" s="1"/>
  <c r="AG198" i="12" s="1"/>
  <c r="AG199" i="12" s="1"/>
  <c r="AG200" i="12" s="1"/>
  <c r="AG201" i="12" s="1"/>
  <c r="AG202" i="12" s="1"/>
  <c r="AG203" i="12" s="1"/>
  <c r="AG204" i="12" s="1"/>
  <c r="AG205" i="12" s="1"/>
  <c r="AG206" i="12" s="1"/>
  <c r="AG207" i="12" s="1"/>
  <c r="AG208" i="12" s="1"/>
  <c r="AG209" i="12" s="1"/>
  <c r="AG210" i="12" s="1"/>
  <c r="AG211" i="12" s="1"/>
  <c r="AG212" i="12" s="1"/>
  <c r="AG213" i="12" s="1"/>
  <c r="AG214" i="12" s="1"/>
  <c r="AG215" i="12" s="1"/>
  <c r="AG216" i="12" s="1"/>
  <c r="AG217" i="12" s="1"/>
  <c r="AG218" i="12" s="1"/>
  <c r="AG219" i="12" s="1"/>
  <c r="AG220" i="12" s="1"/>
  <c r="AG221" i="12" s="1"/>
  <c r="AG222" i="12" s="1"/>
  <c r="AG223" i="12" s="1"/>
  <c r="AG224" i="12" s="1"/>
  <c r="AG225" i="12" s="1"/>
  <c r="AG226" i="12" s="1"/>
  <c r="AG227" i="12" s="1"/>
  <c r="AG228" i="12" s="1"/>
  <c r="AG229" i="12" s="1"/>
  <c r="AG230" i="12" s="1"/>
  <c r="AG231" i="12" s="1"/>
  <c r="AG232" i="12" s="1"/>
  <c r="AG233" i="12" s="1"/>
  <c r="AG234" i="12" s="1"/>
  <c r="AG235" i="12" s="1"/>
  <c r="AG236" i="12" s="1"/>
  <c r="AG237" i="12" s="1"/>
  <c r="AG238" i="12" s="1"/>
  <c r="AG239" i="12" s="1"/>
  <c r="AG240" i="12" s="1"/>
  <c r="AG241" i="12" s="1"/>
  <c r="AG242" i="12" s="1"/>
  <c r="AG243" i="12" s="1"/>
  <c r="AG244" i="12" s="1"/>
  <c r="AG245" i="12" s="1"/>
  <c r="AG246" i="12" s="1"/>
  <c r="AG247" i="12" s="1"/>
  <c r="AG248" i="12" s="1"/>
  <c r="AG249" i="12" s="1"/>
  <c r="AG250" i="12" s="1"/>
  <c r="AG251" i="12" s="1"/>
  <c r="AG252" i="12" s="1"/>
  <c r="AG253" i="12" s="1"/>
  <c r="AG254" i="12" s="1"/>
  <c r="AG255" i="12" s="1"/>
  <c r="AG256" i="12" s="1"/>
  <c r="AG257" i="12" s="1"/>
  <c r="AK3" i="12" l="1"/>
  <c r="AK4" i="12"/>
  <c r="AK2" i="12"/>
  <c r="AE240" i="12"/>
  <c r="AE100" i="12"/>
  <c r="AE93" i="12"/>
  <c r="AE18" i="12"/>
  <c r="AE186" i="12"/>
  <c r="AE217" i="12"/>
  <c r="AE24" i="12"/>
  <c r="AE187" i="12"/>
  <c r="AE241" i="12"/>
  <c r="AE242" i="12"/>
  <c r="AE243" i="12"/>
  <c r="AE28" i="12"/>
  <c r="AE39" i="12"/>
  <c r="AE194" i="12"/>
  <c r="AE23" i="12"/>
  <c r="AE177" i="12"/>
  <c r="AE175" i="12"/>
  <c r="AE140" i="12"/>
  <c r="AE44" i="12"/>
  <c r="AE213" i="12"/>
  <c r="AE5" i="12"/>
  <c r="AE131" i="12"/>
  <c r="AE172" i="12"/>
  <c r="AE244" i="12"/>
  <c r="AE126" i="12"/>
  <c r="AE239" i="12"/>
  <c r="AE67" i="12"/>
  <c r="AE33" i="12"/>
  <c r="AE212" i="12"/>
  <c r="AE195" i="12"/>
  <c r="AE158" i="12"/>
  <c r="AE35" i="12"/>
  <c r="AE27" i="12"/>
  <c r="AE38" i="12"/>
  <c r="AE8" i="12"/>
  <c r="AE245" i="12"/>
  <c r="AE216" i="12"/>
  <c r="AE17" i="12"/>
  <c r="AE49" i="12"/>
  <c r="AE34" i="12"/>
  <c r="AE45" i="12"/>
  <c r="AE85" i="12"/>
  <c r="AE153" i="12"/>
  <c r="AE232" i="12"/>
  <c r="AE120" i="12"/>
  <c r="AE180" i="12"/>
  <c r="AE36" i="12"/>
  <c r="AE123" i="12"/>
  <c r="AE15" i="12"/>
  <c r="AE143" i="12"/>
  <c r="AE4" i="12"/>
  <c r="AE218" i="12"/>
  <c r="AE76" i="12"/>
  <c r="AE234" i="12"/>
  <c r="AE50" i="12"/>
  <c r="AE148" i="12"/>
  <c r="AE197" i="12"/>
  <c r="AE174" i="12"/>
  <c r="AE204" i="12"/>
  <c r="AE182" i="12"/>
  <c r="AE104" i="12"/>
  <c r="AE55" i="12"/>
  <c r="AE14" i="12"/>
  <c r="AE52" i="12"/>
  <c r="AE206" i="12"/>
  <c r="AE99" i="12"/>
  <c r="AE162" i="12"/>
  <c r="AE43" i="12"/>
  <c r="AE61" i="12"/>
  <c r="AE199" i="12"/>
  <c r="AE56" i="12"/>
  <c r="AE105" i="12"/>
  <c r="AE32" i="12"/>
  <c r="AE75" i="12"/>
  <c r="AE31" i="12"/>
  <c r="AE188" i="12"/>
  <c r="AE82" i="12"/>
  <c r="AE3" i="12"/>
  <c r="AE92" i="12"/>
  <c r="AE189" i="12"/>
  <c r="AE115" i="12"/>
  <c r="AE107" i="12"/>
  <c r="AE139" i="12"/>
  <c r="AE246" i="12"/>
  <c r="AE60" i="12"/>
  <c r="AE190" i="12"/>
  <c r="AE113" i="12"/>
  <c r="AE80" i="12"/>
  <c r="AE219" i="12"/>
  <c r="AE26" i="12"/>
  <c r="AE58" i="12"/>
  <c r="AE155" i="12"/>
  <c r="AE57" i="12"/>
  <c r="AE228" i="12"/>
  <c r="AE96" i="12"/>
  <c r="AE191" i="12"/>
  <c r="AE144" i="12"/>
  <c r="AE157" i="12"/>
  <c r="AE41" i="12"/>
  <c r="AE192" i="12"/>
  <c r="AE54" i="12"/>
  <c r="AE46" i="12"/>
  <c r="AE146" i="12"/>
  <c r="AE122" i="12"/>
  <c r="AE200" i="12"/>
  <c r="AE214" i="12"/>
  <c r="AE220" i="12"/>
  <c r="AE169" i="12"/>
  <c r="AE247" i="12"/>
  <c r="AE132" i="12"/>
  <c r="AE37" i="12"/>
  <c r="AE161" i="12"/>
  <c r="AE193" i="12"/>
  <c r="AE9" i="12"/>
  <c r="AE51" i="12"/>
  <c r="AE13" i="12"/>
  <c r="AE151" i="12"/>
  <c r="AE25" i="12"/>
  <c r="AE65" i="12"/>
  <c r="AE90" i="12"/>
  <c r="AE6" i="12"/>
  <c r="AE205" i="12"/>
  <c r="AE87" i="12"/>
  <c r="AE110" i="12"/>
  <c r="AE95" i="12"/>
  <c r="AE179" i="12"/>
  <c r="AE209" i="12"/>
  <c r="AE20" i="12"/>
  <c r="AE83" i="12"/>
  <c r="AE201" i="12"/>
  <c r="AE53" i="12"/>
  <c r="AE176" i="12"/>
  <c r="AE29" i="12"/>
  <c r="AE42" i="12"/>
  <c r="AE210" i="12"/>
  <c r="AE173" i="12"/>
  <c r="AE64" i="12"/>
  <c r="AE10" i="12"/>
  <c r="AE229" i="12"/>
  <c r="AE164" i="12"/>
  <c r="AE7" i="12"/>
  <c r="AE101" i="12"/>
  <c r="AE73" i="12"/>
  <c r="AE94" i="12"/>
  <c r="AE102" i="12"/>
  <c r="AE22" i="12"/>
  <c r="AE47" i="12"/>
  <c r="AE137" i="12"/>
  <c r="AE86" i="12"/>
  <c r="AE128" i="12"/>
  <c r="AE2" i="12"/>
  <c r="AE163" i="12"/>
  <c r="AE196" i="12"/>
  <c r="AE12" i="12"/>
  <c r="AE16" i="12"/>
  <c r="AE116" i="12"/>
  <c r="AE221" i="12"/>
  <c r="AE78" i="12"/>
  <c r="AE88" i="12"/>
  <c r="AE19" i="12"/>
  <c r="AE165" i="12"/>
  <c r="AE130" i="12"/>
  <c r="AE185" i="12"/>
  <c r="AE248" i="12"/>
  <c r="AE156" i="12"/>
  <c r="AE91" i="12"/>
  <c r="AE154" i="12"/>
  <c r="AE141" i="12"/>
  <c r="AE149" i="12"/>
  <c r="AE121" i="12"/>
  <c r="AE183" i="12"/>
  <c r="AE84" i="12"/>
  <c r="AE237" i="12"/>
  <c r="AE249" i="12"/>
  <c r="AE207" i="12"/>
  <c r="AE170" i="12"/>
  <c r="AE250" i="12"/>
  <c r="AE168" i="12"/>
  <c r="AE77" i="12"/>
  <c r="AE129" i="12"/>
  <c r="AE81" i="12"/>
  <c r="AE251" i="12"/>
  <c r="AE159" i="12"/>
  <c r="AE222" i="12"/>
  <c r="AE30" i="12"/>
  <c r="AE181" i="12"/>
  <c r="AE160" i="12"/>
  <c r="AE63" i="12"/>
  <c r="AE98" i="12"/>
  <c r="AE11" i="12"/>
  <c r="AE178" i="12"/>
  <c r="AE48" i="12"/>
  <c r="AE147" i="12"/>
  <c r="AE166" i="12"/>
  <c r="AE211" i="12"/>
  <c r="AE252" i="12"/>
  <c r="AE133" i="12"/>
  <c r="AE150" i="12"/>
  <c r="AE184" i="12"/>
  <c r="AE74" i="12"/>
  <c r="AE238" i="12"/>
  <c r="AE114" i="12"/>
  <c r="AE108" i="12"/>
  <c r="AE69" i="12"/>
  <c r="AE89" i="12"/>
  <c r="AE103" i="12"/>
  <c r="AE112" i="12"/>
  <c r="AE202" i="12"/>
  <c r="AE230" i="12"/>
  <c r="AE223" i="12"/>
  <c r="AE134" i="12"/>
  <c r="AE145" i="12"/>
  <c r="AE215" i="12"/>
  <c r="AE167" i="12"/>
  <c r="AE225" i="12"/>
  <c r="AE253" i="12"/>
  <c r="AE111" i="12"/>
  <c r="AE127" i="12"/>
  <c r="AE227" i="12"/>
  <c r="AE79" i="12"/>
  <c r="AE236" i="12"/>
  <c r="AE40" i="12"/>
  <c r="AE254" i="12"/>
  <c r="AE233" i="12"/>
  <c r="AE119" i="12"/>
  <c r="AE117" i="12"/>
  <c r="AE235" i="12"/>
  <c r="AE255" i="12"/>
  <c r="AE124" i="12"/>
  <c r="AE109" i="12"/>
  <c r="AE71" i="12"/>
  <c r="AE125" i="12"/>
  <c r="AE224" i="12"/>
  <c r="AE142" i="12"/>
  <c r="AE231" i="12"/>
  <c r="AE59" i="12"/>
  <c r="AE70" i="12"/>
  <c r="AE256" i="12"/>
  <c r="AE72" i="12"/>
  <c r="AE66" i="12"/>
  <c r="AE257" i="12"/>
  <c r="AE198" i="12"/>
  <c r="AE138" i="12"/>
  <c r="AE136" i="12"/>
  <c r="AE152" i="12"/>
  <c r="AE203" i="12"/>
  <c r="AE97" i="12"/>
  <c r="AE106" i="12"/>
  <c r="AE135" i="12"/>
  <c r="AE62" i="12"/>
  <c r="AE208" i="12"/>
  <c r="AE118" i="12"/>
  <c r="AE68" i="12"/>
  <c r="AE171" i="12"/>
  <c r="AE21" i="12"/>
  <c r="AE226" i="12"/>
  <c r="AI3" i="12" l="1"/>
  <c r="AI7" i="12"/>
  <c r="AI11" i="12"/>
  <c r="AI15" i="12"/>
  <c r="AI19" i="12"/>
  <c r="AI23" i="12"/>
  <c r="AI27" i="12"/>
  <c r="AI31" i="12"/>
  <c r="AI35" i="12"/>
  <c r="AI39" i="12"/>
  <c r="AI43" i="12"/>
  <c r="AI47" i="12"/>
  <c r="AI51" i="12"/>
  <c r="AI55" i="12"/>
  <c r="AI59" i="12"/>
  <c r="AI63" i="12"/>
  <c r="AI67" i="12"/>
  <c r="AI71" i="12"/>
  <c r="AI75" i="12"/>
  <c r="AI79" i="12"/>
  <c r="AI83" i="12"/>
  <c r="AI87" i="12"/>
  <c r="AI91" i="12"/>
  <c r="AI95" i="12"/>
  <c r="AI99" i="12"/>
  <c r="AI103" i="12"/>
  <c r="AI107" i="12"/>
  <c r="AI111" i="12"/>
  <c r="AI115" i="12"/>
  <c r="AI119" i="12"/>
  <c r="AI123" i="12"/>
  <c r="AI127" i="12"/>
  <c r="AI131" i="12"/>
  <c r="AI135" i="12"/>
  <c r="AI139" i="12"/>
  <c r="AI143" i="12"/>
  <c r="AI147" i="12"/>
  <c r="AI151" i="12"/>
  <c r="AI155" i="12"/>
  <c r="AI159" i="12"/>
  <c r="AI163" i="12"/>
  <c r="AI167" i="12"/>
  <c r="AI4" i="12"/>
  <c r="AI8" i="12"/>
  <c r="AI12" i="12"/>
  <c r="AI16" i="12"/>
  <c r="AI20" i="12"/>
  <c r="AI24" i="12"/>
  <c r="AI28" i="12"/>
  <c r="AI32" i="12"/>
  <c r="AI36" i="12"/>
  <c r="AI40" i="12"/>
  <c r="AI44" i="12"/>
  <c r="AI48" i="12"/>
  <c r="AI52" i="12"/>
  <c r="AI56" i="12"/>
  <c r="AI60" i="12"/>
  <c r="AI64" i="12"/>
  <c r="AI68" i="12"/>
  <c r="AI72" i="12"/>
  <c r="AI76" i="12"/>
  <c r="AI80" i="12"/>
  <c r="AI84" i="12"/>
  <c r="AI88" i="12"/>
  <c r="AI92" i="12"/>
  <c r="AI96" i="12"/>
  <c r="AI100" i="12"/>
  <c r="AI104" i="12"/>
  <c r="AI108" i="12"/>
  <c r="AI112" i="12"/>
  <c r="AI116" i="12"/>
  <c r="AI120" i="12"/>
  <c r="AI124" i="12"/>
  <c r="AI128" i="12"/>
  <c r="AI132" i="12"/>
  <c r="AI136" i="12"/>
  <c r="AI140" i="12"/>
  <c r="AI144" i="12"/>
  <c r="AI148" i="12"/>
  <c r="AI152" i="12"/>
  <c r="AI156" i="12"/>
  <c r="AI160" i="12"/>
  <c r="AI164" i="12"/>
  <c r="AI168" i="12"/>
  <c r="AI172" i="12"/>
  <c r="AI176" i="12"/>
  <c r="AI180" i="12"/>
  <c r="AI184" i="12"/>
  <c r="AI188" i="12"/>
  <c r="AI192" i="12"/>
  <c r="AI196" i="12"/>
  <c r="AI200" i="12"/>
  <c r="AI204" i="12"/>
  <c r="AI208" i="12"/>
  <c r="AI212" i="12"/>
  <c r="AI216" i="12"/>
  <c r="AI220" i="12"/>
  <c r="AI224" i="12"/>
  <c r="AI228" i="12"/>
  <c r="AI232" i="12"/>
  <c r="AI236" i="12"/>
  <c r="AI240" i="12"/>
  <c r="AI244" i="12"/>
  <c r="AI248" i="12"/>
  <c r="AI252" i="12"/>
  <c r="AI256" i="12"/>
  <c r="AI5" i="12"/>
  <c r="AI9" i="12"/>
  <c r="AI13" i="12"/>
  <c r="AI17" i="12"/>
  <c r="AI21" i="12"/>
  <c r="AI25" i="12"/>
  <c r="AI29" i="12"/>
  <c r="AI33" i="12"/>
  <c r="AI37" i="12"/>
  <c r="AI41" i="12"/>
  <c r="AI45" i="12"/>
  <c r="AI49" i="12"/>
  <c r="AI53" i="12"/>
  <c r="AI57" i="12"/>
  <c r="AI61" i="12"/>
  <c r="AI65" i="12"/>
  <c r="AI69" i="12"/>
  <c r="AI73" i="12"/>
  <c r="AI77" i="12"/>
  <c r="AI81" i="12"/>
  <c r="AI85" i="12"/>
  <c r="AI6" i="12"/>
  <c r="AI22" i="12"/>
  <c r="AI38" i="12"/>
  <c r="AI54" i="12"/>
  <c r="AI70" i="12"/>
  <c r="AI86" i="12"/>
  <c r="AI94" i="12"/>
  <c r="AI102" i="12"/>
  <c r="AI110" i="12"/>
  <c r="AI118" i="12"/>
  <c r="AI126" i="12"/>
  <c r="AI134" i="12"/>
  <c r="AI142" i="12"/>
  <c r="AI150" i="12"/>
  <c r="AI158" i="12"/>
  <c r="AI166" i="12"/>
  <c r="AI173" i="12"/>
  <c r="AI178" i="12"/>
  <c r="AI183" i="12"/>
  <c r="AI189" i="12"/>
  <c r="AI194" i="12"/>
  <c r="AI199" i="12"/>
  <c r="AI205" i="12"/>
  <c r="AI210" i="12"/>
  <c r="AI215" i="12"/>
  <c r="AI221" i="12"/>
  <c r="AI226" i="12"/>
  <c r="AI231" i="12"/>
  <c r="AI237" i="12"/>
  <c r="AI242" i="12"/>
  <c r="AI247" i="12"/>
  <c r="AI253" i="12"/>
  <c r="AI46" i="12"/>
  <c r="AI78" i="12"/>
  <c r="AI98" i="12"/>
  <c r="AI114" i="12"/>
  <c r="AI130" i="12"/>
  <c r="AI146" i="12"/>
  <c r="AI162" i="12"/>
  <c r="AI175" i="12"/>
  <c r="AI186" i="12"/>
  <c r="AI197" i="12"/>
  <c r="AI207" i="12"/>
  <c r="AI218" i="12"/>
  <c r="AI229" i="12"/>
  <c r="AI239" i="12"/>
  <c r="AI250" i="12"/>
  <c r="AI18" i="12"/>
  <c r="AI50" i="12"/>
  <c r="AI82" i="12"/>
  <c r="AI101" i="12"/>
  <c r="AI117" i="12"/>
  <c r="AI133" i="12"/>
  <c r="AI149" i="12"/>
  <c r="AI165" i="12"/>
  <c r="AI177" i="12"/>
  <c r="AI187" i="12"/>
  <c r="AI198" i="12"/>
  <c r="AI209" i="12"/>
  <c r="AI219" i="12"/>
  <c r="AI230" i="12"/>
  <c r="AI241" i="12"/>
  <c r="AI251" i="12"/>
  <c r="AI10" i="12"/>
  <c r="AI26" i="12"/>
  <c r="AI42" i="12"/>
  <c r="AI58" i="12"/>
  <c r="AI74" i="12"/>
  <c r="AI89" i="12"/>
  <c r="AI97" i="12"/>
  <c r="AI105" i="12"/>
  <c r="AI113" i="12"/>
  <c r="AI121" i="12"/>
  <c r="AI129" i="12"/>
  <c r="AI137" i="12"/>
  <c r="AI145" i="12"/>
  <c r="AI153" i="12"/>
  <c r="AI161" i="12"/>
  <c r="AI169" i="12"/>
  <c r="AI174" i="12"/>
  <c r="AI179" i="12"/>
  <c r="AI185" i="12"/>
  <c r="AI190" i="12"/>
  <c r="AI195" i="12"/>
  <c r="AI201" i="12"/>
  <c r="AI206" i="12"/>
  <c r="AI211" i="12"/>
  <c r="AI217" i="12"/>
  <c r="AI222" i="12"/>
  <c r="AI227" i="12"/>
  <c r="AI233" i="12"/>
  <c r="AI238" i="12"/>
  <c r="AI243" i="12"/>
  <c r="AI249" i="12"/>
  <c r="AI254" i="12"/>
  <c r="AI14" i="12"/>
  <c r="AI30" i="12"/>
  <c r="AI62" i="12"/>
  <c r="AI90" i="12"/>
  <c r="AI106" i="12"/>
  <c r="AI122" i="12"/>
  <c r="AI138" i="12"/>
  <c r="AI154" i="12"/>
  <c r="AI170" i="12"/>
  <c r="AI181" i="12"/>
  <c r="AI191" i="12"/>
  <c r="AI202" i="12"/>
  <c r="AI213" i="12"/>
  <c r="AI223" i="12"/>
  <c r="AI234" i="12"/>
  <c r="AI245" i="12"/>
  <c r="AI255" i="12"/>
  <c r="AI34" i="12"/>
  <c r="AI66" i="12"/>
  <c r="AI93" i="12"/>
  <c r="AI109" i="12"/>
  <c r="AI125" i="12"/>
  <c r="AI141" i="12"/>
  <c r="AI157" i="12"/>
  <c r="AI171" i="12"/>
  <c r="AI182" i="12"/>
  <c r="AI193" i="12"/>
  <c r="AI203" i="12"/>
  <c r="AI214" i="12"/>
  <c r="AI225" i="12"/>
  <c r="AI235" i="12"/>
  <c r="AI246" i="12"/>
  <c r="AI257" i="12"/>
  <c r="AF169" i="12"/>
  <c r="AF148" i="12"/>
  <c r="AF21" i="12"/>
  <c r="AF208" i="12"/>
  <c r="AF154" i="12"/>
  <c r="AF185" i="12"/>
  <c r="AF155" i="12"/>
  <c r="AF80" i="12"/>
  <c r="AF213" i="12"/>
  <c r="AF177" i="12"/>
  <c r="AE258" i="12"/>
  <c r="AF254" i="12" s="1"/>
  <c r="AF198" i="12"/>
  <c r="AF117" i="12"/>
  <c r="AF223" i="12"/>
  <c r="AF181" i="12"/>
  <c r="AF249" i="12"/>
  <c r="AF121" i="12"/>
  <c r="AF101" i="12"/>
  <c r="AF10" i="12"/>
  <c r="AF65" i="12"/>
  <c r="AF146" i="12"/>
  <c r="AF113" i="12"/>
  <c r="AF31" i="12"/>
  <c r="AF50" i="12"/>
  <c r="AF36" i="12"/>
  <c r="AF49" i="12"/>
  <c r="AF172" i="12"/>
  <c r="AF44" i="12"/>
  <c r="AF93" i="12"/>
  <c r="AF66" i="12"/>
  <c r="AF79" i="12"/>
  <c r="AF48" i="12"/>
  <c r="AF84" i="12"/>
  <c r="AF141" i="12"/>
  <c r="AF19" i="12"/>
  <c r="AF94" i="12"/>
  <c r="AF83" i="12"/>
  <c r="AF151" i="12"/>
  <c r="AF144" i="12"/>
  <c r="AF60" i="12"/>
  <c r="AF115" i="12"/>
  <c r="AF197" i="12"/>
  <c r="AF76" i="12"/>
  <c r="AF212" i="12"/>
  <c r="AF240" i="12"/>
  <c r="AF68" i="12"/>
  <c r="AF124" i="12"/>
  <c r="AF30" i="12"/>
  <c r="AF86" i="12"/>
  <c r="AF102" i="12"/>
  <c r="AF205" i="12"/>
  <c r="AF46" i="12"/>
  <c r="AF26" i="12"/>
  <c r="AF120" i="12"/>
  <c r="AF27" i="12"/>
  <c r="AF241" i="12"/>
  <c r="AF100" i="12" l="1"/>
  <c r="AF42" i="12"/>
  <c r="AF98" i="12"/>
  <c r="AF175" i="12"/>
  <c r="AF82" i="12"/>
  <c r="AF54" i="12"/>
  <c r="AF137" i="12"/>
  <c r="AF63" i="12"/>
  <c r="AF226" i="12"/>
  <c r="AF67" i="12"/>
  <c r="AF56" i="12"/>
  <c r="AF220" i="12"/>
  <c r="AF12" i="12"/>
  <c r="AF114" i="12"/>
  <c r="AF203" i="12"/>
  <c r="AF218" i="12"/>
  <c r="AF20" i="12"/>
  <c r="AF134" i="12"/>
  <c r="AF59" i="12"/>
  <c r="AF227" i="12"/>
  <c r="AF182" i="12"/>
  <c r="AF176" i="12"/>
  <c r="AF225" i="12"/>
  <c r="AF136" i="12"/>
  <c r="AF140" i="12"/>
  <c r="AF3" i="12"/>
  <c r="AF7" i="12"/>
  <c r="AF55" i="12"/>
  <c r="AF75" i="12"/>
  <c r="AF17" i="12"/>
  <c r="AF81" i="12"/>
  <c r="AF89" i="12"/>
  <c r="AF149" i="12"/>
  <c r="AF165" i="12"/>
  <c r="AF180" i="12"/>
  <c r="AF196" i="12"/>
  <c r="AF228" i="12"/>
  <c r="AF234" i="12"/>
  <c r="AF239" i="12"/>
  <c r="AF250" i="12"/>
  <c r="AF99" i="12"/>
  <c r="AF107" i="12"/>
  <c r="AF131" i="12"/>
  <c r="AF156" i="12"/>
  <c r="AF214" i="12"/>
  <c r="AF224" i="12"/>
  <c r="AF230" i="12"/>
  <c r="AF9" i="12"/>
  <c r="AF25" i="12"/>
  <c r="AF85" i="12"/>
  <c r="AF133" i="12"/>
  <c r="AF147" i="12"/>
  <c r="AF152" i="12"/>
  <c r="AF157" i="12"/>
  <c r="AF194" i="12"/>
  <c r="AF199" i="12"/>
  <c r="AF215" i="12"/>
  <c r="AF111" i="12"/>
  <c r="AF143" i="12"/>
  <c r="AF242" i="12"/>
  <c r="AF119" i="12"/>
  <c r="AF190" i="12"/>
  <c r="AF45" i="12"/>
  <c r="AF174" i="12"/>
  <c r="AF195" i="12"/>
  <c r="AF216" i="12"/>
  <c r="AF236" i="12"/>
  <c r="AF61" i="12"/>
  <c r="AF103" i="12"/>
  <c r="AF135" i="12"/>
  <c r="AF179" i="12"/>
  <c r="AF200" i="12"/>
  <c r="AF222" i="12"/>
  <c r="AF238" i="12"/>
  <c r="AF248" i="12"/>
  <c r="AF252" i="12"/>
  <c r="AF247" i="12"/>
  <c r="AF184" i="12"/>
  <c r="AF2" i="12"/>
  <c r="AG2" i="12" s="1"/>
  <c r="AF232" i="12"/>
  <c r="AF243" i="12"/>
  <c r="AF255" i="12"/>
  <c r="AF202" i="12"/>
  <c r="AF97" i="12"/>
  <c r="AF71" i="12"/>
  <c r="AF112" i="12"/>
  <c r="AF207" i="12"/>
  <c r="AF88" i="12"/>
  <c r="AF229" i="12"/>
  <c r="AF110" i="12"/>
  <c r="AF192" i="12"/>
  <c r="AF246" i="12"/>
  <c r="AF43" i="12"/>
  <c r="AF123" i="12"/>
  <c r="AF33" i="12"/>
  <c r="AF28" i="12"/>
  <c r="AF171" i="12"/>
  <c r="AF256" i="12"/>
  <c r="AF40" i="12"/>
  <c r="AF150" i="12"/>
  <c r="AF251" i="12"/>
  <c r="AF91" i="12"/>
  <c r="AF128" i="12"/>
  <c r="AF210" i="12"/>
  <c r="AF51" i="12"/>
  <c r="AF41" i="12"/>
  <c r="AF139" i="12"/>
  <c r="AF162" i="12"/>
  <c r="AF4" i="12"/>
  <c r="AF158" i="12"/>
  <c r="AF23" i="12"/>
  <c r="AF106" i="12"/>
  <c r="AF74" i="12"/>
  <c r="AF170" i="12"/>
  <c r="AF116" i="12"/>
  <c r="AF193" i="12"/>
  <c r="AF219" i="12"/>
  <c r="AF32" i="12"/>
  <c r="AF15" i="12"/>
  <c r="AF186" i="12"/>
  <c r="AF70" i="12"/>
  <c r="AF237" i="12"/>
  <c r="AF64" i="12"/>
  <c r="AF132" i="12"/>
  <c r="AF217" i="12"/>
  <c r="AF126" i="12"/>
  <c r="AF164" i="12"/>
  <c r="AF206" i="12"/>
  <c r="AF211" i="12"/>
  <c r="AF13" i="12"/>
  <c r="AF127" i="12"/>
  <c r="AF118" i="12"/>
  <c r="AF233" i="12"/>
  <c r="AF69" i="12"/>
  <c r="AF138" i="12"/>
  <c r="AF235" i="12"/>
  <c r="AF108" i="12"/>
  <c r="AF183" i="12"/>
  <c r="AF16" i="12"/>
  <c r="AF173" i="12"/>
  <c r="AF90" i="12"/>
  <c r="AF191" i="12"/>
  <c r="AF189" i="12"/>
  <c r="AF52" i="12"/>
  <c r="AF34" i="12"/>
  <c r="AF244" i="12"/>
  <c r="AF187" i="12"/>
  <c r="AF62" i="12"/>
  <c r="AF142" i="12"/>
  <c r="AF167" i="12"/>
  <c r="AF166" i="12"/>
  <c r="AF168" i="12"/>
  <c r="AF130" i="12"/>
  <c r="AF22" i="12"/>
  <c r="AF53" i="12"/>
  <c r="AF37" i="12"/>
  <c r="AF96" i="12"/>
  <c r="AF92" i="12"/>
  <c r="AF14" i="12"/>
  <c r="AF35" i="12"/>
  <c r="AF105" i="12"/>
  <c r="AF122" i="12"/>
  <c r="AF73" i="12"/>
  <c r="AF160" i="12"/>
  <c r="AF231" i="12"/>
  <c r="AF145" i="12"/>
  <c r="AF153" i="12"/>
  <c r="AF77" i="12"/>
  <c r="AF95" i="12"/>
  <c r="AF39" i="12"/>
  <c r="AF38" i="12"/>
  <c r="AF201" i="12"/>
  <c r="AF221" i="12"/>
  <c r="AF257" i="12"/>
  <c r="AF5" i="12"/>
  <c r="AF104" i="12"/>
  <c r="AF57" i="12"/>
  <c r="AF6" i="12"/>
  <c r="AF163" i="12"/>
  <c r="AF129" i="12"/>
  <c r="AF125" i="12"/>
  <c r="AF24" i="12"/>
  <c r="AF8" i="12"/>
  <c r="AF204" i="12"/>
  <c r="AF58" i="12"/>
  <c r="AF209" i="12"/>
  <c r="AF78" i="12"/>
  <c r="AF11" i="12"/>
  <c r="AF109" i="12"/>
  <c r="AF18" i="12"/>
  <c r="AF245" i="12"/>
  <c r="AF188" i="12"/>
  <c r="AF161" i="12"/>
  <c r="AF47" i="12"/>
  <c r="AF178" i="12"/>
  <c r="AF72" i="12"/>
  <c r="AF253" i="12"/>
  <c r="AF87" i="12"/>
  <c r="AF159" i="12"/>
  <c r="AF29" i="12"/>
  <c r="AG3" i="12" l="1"/>
  <c r="AG4" i="12" s="1"/>
  <c r="AG5" i="12" s="1"/>
  <c r="AG6" i="12" s="1"/>
  <c r="AG7" i="12" s="1"/>
  <c r="AG8" i="12" s="1"/>
  <c r="AG9" i="12" s="1"/>
  <c r="AG10" i="12" s="1"/>
  <c r="AG11" i="12" s="1"/>
  <c r="AG12" i="12" s="1"/>
  <c r="AG13" i="12" s="1"/>
  <c r="AG14" i="12" s="1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G39" i="12" s="1"/>
  <c r="AG40" i="12" s="1"/>
  <c r="AG41" i="12" s="1"/>
  <c r="AG42" i="12" s="1"/>
  <c r="AG43" i="12" s="1"/>
  <c r="AG44" i="12" s="1"/>
  <c r="AG45" i="12" s="1"/>
  <c r="AG46" i="12" s="1"/>
  <c r="AG47" i="12" s="1"/>
  <c r="AG48" i="12" s="1"/>
  <c r="AG49" i="12" s="1"/>
  <c r="AG50" i="12" s="1"/>
  <c r="AG51" i="12" s="1"/>
  <c r="AG52" i="12" s="1"/>
  <c r="AG53" i="12" s="1"/>
  <c r="AG54" i="12" s="1"/>
  <c r="AG55" i="12" s="1"/>
  <c r="AG56" i="12" s="1"/>
  <c r="AG57" i="12" s="1"/>
  <c r="AG58" i="12" s="1"/>
  <c r="AG59" i="12" s="1"/>
  <c r="AG60" i="12" s="1"/>
  <c r="AG61" i="12" s="1"/>
  <c r="AG62" i="12" s="1"/>
  <c r="AG63" i="12" s="1"/>
  <c r="AG64" i="12" s="1"/>
  <c r="AG65" i="12" s="1"/>
  <c r="AG66" i="12" s="1"/>
  <c r="AG67" i="12" s="1"/>
  <c r="AG68" i="12" s="1"/>
  <c r="AG69" i="12" s="1"/>
  <c r="AG70" i="12" s="1"/>
  <c r="AG71" i="12" s="1"/>
  <c r="AG72" i="12" s="1"/>
  <c r="AG73" i="12" s="1"/>
  <c r="AG74" i="12" s="1"/>
  <c r="AG75" i="12" s="1"/>
  <c r="AG76" i="12" s="1"/>
  <c r="AG77" i="12" s="1"/>
  <c r="AG78" i="12" s="1"/>
  <c r="AG79" i="12" s="1"/>
  <c r="AG80" i="12" s="1"/>
  <c r="AG81" i="12" s="1"/>
  <c r="AG82" i="12" s="1"/>
  <c r="AG83" i="12" s="1"/>
  <c r="AG84" i="12" s="1"/>
  <c r="AG85" i="12" s="1"/>
  <c r="AG86" i="12" s="1"/>
  <c r="AG87" i="12" s="1"/>
  <c r="AG88" i="12" s="1"/>
  <c r="AG89" i="12" s="1"/>
  <c r="AG90" i="12" s="1"/>
  <c r="AG91" i="12" s="1"/>
  <c r="AG92" i="12" s="1"/>
  <c r="AG93" i="12" s="1"/>
  <c r="AG94" i="12" s="1"/>
  <c r="AG95" i="12" s="1"/>
  <c r="AG96" i="12" s="1"/>
  <c r="AG97" i="12" s="1"/>
  <c r="AG98" i="12" s="1"/>
  <c r="AG99" i="12" s="1"/>
  <c r="AG100" i="12" s="1"/>
  <c r="AG101" i="12" s="1"/>
  <c r="AG102" i="12" s="1"/>
  <c r="AG103" i="12" s="1"/>
  <c r="AG104" i="12" s="1"/>
  <c r="AG105" i="12" s="1"/>
  <c r="AG106" i="12" s="1"/>
  <c r="AG107" i="12" s="1"/>
  <c r="AG108" i="12" s="1"/>
  <c r="AG109" i="12" s="1"/>
  <c r="AG110" i="12" s="1"/>
  <c r="AG111" i="12" s="1"/>
  <c r="AG112" i="12" s="1"/>
  <c r="AG113" i="12" s="1"/>
  <c r="AG114" i="12" s="1"/>
  <c r="AG115" i="12" s="1"/>
  <c r="AG116" i="12" s="1"/>
  <c r="AG117" i="12" s="1"/>
  <c r="AG118" i="12" s="1"/>
  <c r="AG119" i="12" s="1"/>
  <c r="AG120" i="12" s="1"/>
  <c r="AG121" i="12" s="1"/>
  <c r="AG122" i="12" s="1"/>
  <c r="AG123" i="12" s="1"/>
  <c r="AG124" i="12" s="1"/>
  <c r="AG125" i="12" s="1"/>
  <c r="AG126" i="12" s="1"/>
  <c r="AG127" i="12" s="1"/>
  <c r="AG128" i="12" s="1"/>
  <c r="AG129" i="12" s="1"/>
  <c r="AG130" i="12" s="1"/>
  <c r="AG131" i="12" s="1"/>
  <c r="AG132" i="12" s="1"/>
  <c r="AG133" i="12" s="1"/>
  <c r="AG134" i="12" s="1"/>
  <c r="AG135" i="12" s="1"/>
  <c r="AG136" i="12" s="1"/>
  <c r="AG137" i="12" s="1"/>
  <c r="AG138" i="12" s="1"/>
  <c r="AG139" i="12" s="1"/>
  <c r="AG140" i="12" s="1"/>
  <c r="AG141" i="12" s="1"/>
  <c r="AG142" i="12" s="1"/>
  <c r="AG143" i="12" s="1"/>
  <c r="AG144" i="12" s="1"/>
  <c r="AG145" i="12" s="1"/>
  <c r="AG146" i="12" s="1"/>
  <c r="AG147" i="12" s="1"/>
  <c r="AG148" i="12" s="1"/>
  <c r="AG149" i="12" s="1"/>
  <c r="AG150" i="12" s="1"/>
  <c r="AG151" i="12" s="1"/>
  <c r="AG152" i="12" s="1"/>
  <c r="AG153" i="12" s="1"/>
  <c r="AG154" i="12" s="1"/>
  <c r="AG155" i="12" s="1"/>
  <c r="AG156" i="12" s="1"/>
  <c r="AG157" i="12" s="1"/>
  <c r="AG158" i="12" s="1"/>
  <c r="AG159" i="12" s="1"/>
  <c r="AG160" i="12" s="1"/>
  <c r="AG161" i="12" s="1"/>
  <c r="AG162" i="12" s="1"/>
  <c r="AG163" i="12" s="1"/>
  <c r="AG164" i="12" s="1"/>
  <c r="AG165" i="12" s="1"/>
  <c r="AG166" i="12" s="1"/>
  <c r="AG167" i="12" s="1"/>
  <c r="AG168" i="12" s="1"/>
  <c r="AG169" i="12" s="1"/>
  <c r="AG170" i="12" s="1"/>
  <c r="AG171" i="12" s="1"/>
  <c r="AG172" i="12" s="1"/>
  <c r="AG173" i="12" s="1"/>
</calcChain>
</file>

<file path=xl/sharedStrings.xml><?xml version="1.0" encoding="utf-8"?>
<sst xmlns="http://schemas.openxmlformats.org/spreadsheetml/2006/main" count="298" uniqueCount="41">
  <si>
    <t>Получатель</t>
  </si>
  <si>
    <t>14</t>
  </si>
  <si>
    <t>01</t>
  </si>
  <si>
    <t>08</t>
  </si>
  <si>
    <t>20</t>
  </si>
  <si>
    <t>06</t>
  </si>
  <si>
    <t>12</t>
  </si>
  <si>
    <t>25</t>
  </si>
  <si>
    <t>13</t>
  </si>
  <si>
    <t>22</t>
  </si>
  <si>
    <t>07</t>
  </si>
  <si>
    <t>28</t>
  </si>
  <si>
    <t>21</t>
  </si>
  <si>
    <t>19</t>
  </si>
  <si>
    <t>11</t>
  </si>
  <si>
    <t>02</t>
  </si>
  <si>
    <t>30</t>
  </si>
  <si>
    <t>10</t>
  </si>
  <si>
    <t>16</t>
  </si>
  <si>
    <t>04</t>
  </si>
  <si>
    <t>23</t>
  </si>
  <si>
    <t>18</t>
  </si>
  <si>
    <t>15</t>
  </si>
  <si>
    <t>26</t>
  </si>
  <si>
    <t>05</t>
  </si>
  <si>
    <t>29</t>
  </si>
  <si>
    <t>09</t>
  </si>
  <si>
    <t>27</t>
  </si>
  <si>
    <t>Общий итог</t>
  </si>
  <si>
    <t>A</t>
  </si>
  <si>
    <t>ABC</t>
  </si>
  <si>
    <t>B</t>
  </si>
  <si>
    <t>C</t>
  </si>
  <si>
    <t>Среднее в день</t>
  </si>
  <si>
    <t>Доля%</t>
  </si>
  <si>
    <t>% по среднему от общ средн</t>
  </si>
  <si>
    <t>Subgroup</t>
  </si>
  <si>
    <t>(пусто)</t>
  </si>
  <si>
    <t>Категория</t>
  </si>
  <si>
    <t>Кол-во дилеров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</si>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</sst>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2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5" fillId="3" borderId="2" xfId="1" applyFont="1" applyBorder="1" applyAlignment="1">
      <alignment horizontal="center"/>
    </xf>
    <xf numFmtId="0" fontId="5" fillId="3" borderId="3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20% — акцент1" xfId="1" builtinId="30"/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258"/>
  <sheetViews>
    <sheetView showGridLines="0" tabSelected="1" zoomScale="85" zoomScaleNormal="85" workbookViewId="0">
      <selection activeCell="AI6" sqref="AI6"/>
    </sheetView>
  </sheetViews>
  <sheetFormatPr defaultRowHeight="17.25" x14ac:dyDescent="0.3"/>
  <cols>
    <col min="1" max="1" width="13.85546875" style="8" bestFit="1" customWidth="1"/>
    <col min="2" max="2" width="10.85546875" style="8" bestFit="1" customWidth="1"/>
    <col min="3" max="3" width="5.140625" style="8" bestFit="1" customWidth="1"/>
    <col min="4" max="8" width="6.42578125" style="8" bestFit="1" customWidth="1"/>
    <col min="9" max="9" width="5.140625" style="8" bestFit="1" customWidth="1"/>
    <col min="10" max="10" width="6.42578125" style="8" bestFit="1" customWidth="1"/>
    <col min="11" max="11" width="3.85546875" style="8" bestFit="1" customWidth="1"/>
    <col min="12" max="12" width="5.140625" style="8" bestFit="1" customWidth="1"/>
    <col min="13" max="17" width="6.42578125" style="8" bestFit="1" customWidth="1"/>
    <col min="18" max="18" width="5.140625" style="8" bestFit="1" customWidth="1"/>
    <col min="19" max="27" width="6.42578125" style="8" bestFit="1" customWidth="1"/>
    <col min="28" max="28" width="5.140625" style="8" bestFit="1" customWidth="1"/>
    <col min="29" max="29" width="6.42578125" style="8" bestFit="1" customWidth="1"/>
    <col min="30" max="30" width="13.85546875" style="8" bestFit="1" customWidth="1"/>
    <col min="31" max="31" width="18.5703125" style="8" bestFit="1" customWidth="1"/>
    <col min="32" max="32" width="33.5703125" style="8" bestFit="1" customWidth="1"/>
    <col min="33" max="33" width="14" style="8" customWidth="1"/>
    <col min="34" max="34" width="9.140625" style="8"/>
    <col min="35" max="35" width="10.85546875" style="8" bestFit="1" customWidth="1"/>
    <col min="36" max="36" width="12.140625" style="8" bestFit="1" customWidth="1"/>
    <col min="37" max="37" width="18.5703125" style="8" bestFit="1" customWidth="1"/>
    <col min="38" max="16384" width="9.140625" style="8"/>
  </cols>
  <sheetData>
    <row r="1" spans="1:37" x14ac:dyDescent="0.3">
      <c r="A1" s="6" t="s">
        <v>0</v>
      </c>
      <c r="B1" s="6" t="s">
        <v>36</v>
      </c>
      <c r="C1" s="6" t="s">
        <v>2</v>
      </c>
      <c r="D1" s="6" t="s">
        <v>15</v>
      </c>
      <c r="E1" s="6" t="s">
        <v>19</v>
      </c>
      <c r="F1" s="6" t="s">
        <v>24</v>
      </c>
      <c r="G1" s="6" t="s">
        <v>5</v>
      </c>
      <c r="H1" s="6" t="s">
        <v>10</v>
      </c>
      <c r="I1" s="6" t="s">
        <v>3</v>
      </c>
      <c r="J1" s="6" t="s">
        <v>26</v>
      </c>
      <c r="K1" s="6" t="s">
        <v>17</v>
      </c>
      <c r="L1" s="6" t="s">
        <v>14</v>
      </c>
      <c r="M1" s="6" t="s">
        <v>6</v>
      </c>
      <c r="N1" s="6" t="s">
        <v>8</v>
      </c>
      <c r="O1" s="6" t="s">
        <v>1</v>
      </c>
      <c r="P1" s="6" t="s">
        <v>22</v>
      </c>
      <c r="Q1" s="6" t="s">
        <v>18</v>
      </c>
      <c r="R1" s="6" t="s">
        <v>21</v>
      </c>
      <c r="S1" s="6" t="s">
        <v>13</v>
      </c>
      <c r="T1" s="6" t="s">
        <v>4</v>
      </c>
      <c r="U1" s="6" t="s">
        <v>12</v>
      </c>
      <c r="V1" s="6" t="s">
        <v>9</v>
      </c>
      <c r="W1" s="6" t="s">
        <v>20</v>
      </c>
      <c r="X1" s="6" t="s">
        <v>7</v>
      </c>
      <c r="Y1" s="6" t="s">
        <v>23</v>
      </c>
      <c r="Z1" s="6" t="s">
        <v>27</v>
      </c>
      <c r="AA1" s="6" t="s">
        <v>11</v>
      </c>
      <c r="AB1" s="6" t="s">
        <v>25</v>
      </c>
      <c r="AC1" s="6" t="s">
        <v>16</v>
      </c>
      <c r="AD1" s="6" t="s">
        <v>28</v>
      </c>
      <c r="AE1" s="6" t="s">
        <v>33</v>
      </c>
      <c r="AF1" s="9" t="s">
        <v>35</v>
      </c>
      <c r="AG1" s="6" t="s">
        <v>34</v>
      </c>
      <c r="AH1" s="5" t="s">
        <v>30</v>
      </c>
      <c r="AI1" s="8" t="s">
        <v>40</v>
      </c>
      <c r="AJ1" s="13" t="s">
        <v>38</v>
      </c>
      <c r="AK1" s="14" t="s">
        <v>39</v>
      </c>
    </row>
    <row r="2" spans="1:37" x14ac:dyDescent="0.3">
      <c r="A2" s="7">
        <v>93519473</v>
      </c>
      <c r="B2" s="1">
        <v>1</v>
      </c>
      <c r="C2" s="2">
        <v>1</v>
      </c>
      <c r="D2" s="2">
        <v>10</v>
      </c>
      <c r="E2" s="2">
        <v>8</v>
      </c>
      <c r="F2" s="2">
        <v>48</v>
      </c>
      <c r="G2" s="2">
        <v>22</v>
      </c>
      <c r="H2" s="2">
        <v>11</v>
      </c>
      <c r="I2" s="2">
        <v>28</v>
      </c>
      <c r="J2" s="2">
        <v>113</v>
      </c>
      <c r="K2" s="2"/>
      <c r="L2" s="2">
        <v>6</v>
      </c>
      <c r="M2" s="2">
        <v>34</v>
      </c>
      <c r="N2" s="2">
        <v>16</v>
      </c>
      <c r="O2" s="2">
        <v>24</v>
      </c>
      <c r="P2" s="2">
        <v>13</v>
      </c>
      <c r="Q2" s="2">
        <v>17</v>
      </c>
      <c r="R2" s="2">
        <v>14</v>
      </c>
      <c r="S2" s="2">
        <v>65</v>
      </c>
      <c r="T2" s="2">
        <v>56</v>
      </c>
      <c r="U2" s="2">
        <v>49</v>
      </c>
      <c r="V2" s="2">
        <v>14</v>
      </c>
      <c r="W2" s="2">
        <v>17</v>
      </c>
      <c r="X2" s="2">
        <v>10</v>
      </c>
      <c r="Y2" s="2">
        <v>76</v>
      </c>
      <c r="Z2" s="2">
        <v>39</v>
      </c>
      <c r="AA2" s="2">
        <v>27</v>
      </c>
      <c r="AB2" s="2">
        <v>20</v>
      </c>
      <c r="AC2" s="2">
        <v>19</v>
      </c>
      <c r="AD2" s="2">
        <v>757</v>
      </c>
      <c r="AE2" s="10">
        <f t="shared" ref="AE2:AE65" si="0">AVERAGE($C2:$AC2)</f>
        <v>29.115384615384617</v>
      </c>
      <c r="AF2" s="12">
        <f t="shared" ref="AF2:AF33" si="1">AE2/$AE$258</f>
        <v>1.9196351513944256E-2</v>
      </c>
      <c r="AG2" s="12">
        <f>AF2</f>
        <v>1.9196351513944256E-2</v>
      </c>
      <c r="AH2" s="11" t="s">
        <v>29</v>
      </c>
      <c r="AI2" s="8" t="str">
        <f>LOOKUP(SUMPRODUCT(((A2=$A$2:$A$257)*$AE$2:$AE$257&gt;=AE2)*$AE$2:$AE$257)/SUMIF($A$2:$A$257,A2,$AE$2:$AE$257),{0;0.7;0.9},{"A";"B";"C"})</f>
        <v>C</v>
      </c>
      <c r="AJ2" s="15" t="s">
        <v>29</v>
      </c>
      <c r="AK2" s="16">
        <f>COUNTIF($AH:$AH,AJ2)</f>
        <v>120</v>
      </c>
    </row>
    <row r="3" spans="1:37" x14ac:dyDescent="0.3">
      <c r="A3" s="7">
        <v>93509258</v>
      </c>
      <c r="B3" s="1">
        <v>4</v>
      </c>
      <c r="C3" s="2">
        <v>16</v>
      </c>
      <c r="D3" s="2">
        <v>55</v>
      </c>
      <c r="E3" s="2">
        <v>18</v>
      </c>
      <c r="F3" s="2">
        <v>23</v>
      </c>
      <c r="G3" s="2">
        <v>47</v>
      </c>
      <c r="H3" s="2">
        <v>21</v>
      </c>
      <c r="I3" s="2">
        <v>7</v>
      </c>
      <c r="J3" s="2">
        <v>7</v>
      </c>
      <c r="K3" s="2"/>
      <c r="L3" s="2">
        <v>24</v>
      </c>
      <c r="M3" s="2">
        <v>26</v>
      </c>
      <c r="N3" s="2">
        <v>35</v>
      </c>
      <c r="O3" s="2">
        <v>14</v>
      </c>
      <c r="P3" s="2">
        <v>8</v>
      </c>
      <c r="Q3" s="2">
        <v>29</v>
      </c>
      <c r="R3" s="2">
        <v>15</v>
      </c>
      <c r="S3" s="2">
        <v>20</v>
      </c>
      <c r="T3" s="2">
        <v>18</v>
      </c>
      <c r="U3" s="2">
        <v>15</v>
      </c>
      <c r="V3" s="2">
        <v>127</v>
      </c>
      <c r="W3" s="2">
        <v>14</v>
      </c>
      <c r="X3" s="2">
        <v>13</v>
      </c>
      <c r="Y3" s="2">
        <v>26</v>
      </c>
      <c r="Z3" s="2">
        <v>6</v>
      </c>
      <c r="AA3" s="2">
        <v>16</v>
      </c>
      <c r="AB3" s="2">
        <v>41</v>
      </c>
      <c r="AC3" s="2">
        <v>55</v>
      </c>
      <c r="AD3" s="2">
        <v>696</v>
      </c>
      <c r="AE3" s="10">
        <f t="shared" si="0"/>
        <v>26.76923076923077</v>
      </c>
      <c r="AF3" s="12">
        <f t="shared" si="1"/>
        <v>1.7649485672001589E-2</v>
      </c>
      <c r="AG3" s="12">
        <f>AF3+AG2</f>
        <v>3.6845837185945848E-2</v>
      </c>
      <c r="AH3" s="11" t="s">
        <v>29</v>
      </c>
      <c r="AI3" s="8" t="str">
        <f>LOOKUP(SUMPRODUCT(((A3=$A$2:$A$257)*$AE$2:$AE$257&gt;=AE3)*$AE$2:$AE$257)/SUMIF($A$2:$A$257,A3,$AE$2:$AE$257),{0;0.7;0.9},{"A";"B";"C"})</f>
        <v>C</v>
      </c>
      <c r="AJ3" s="15" t="s">
        <v>31</v>
      </c>
      <c r="AK3" s="16">
        <f>COUNTIF($AH:$AH,AJ3)</f>
        <v>79</v>
      </c>
    </row>
    <row r="4" spans="1:37" ht="18" thickBot="1" x14ac:dyDescent="0.35">
      <c r="A4" s="7">
        <v>93509223</v>
      </c>
      <c r="B4" s="1">
        <v>5</v>
      </c>
      <c r="C4" s="2">
        <v>22</v>
      </c>
      <c r="D4" s="2">
        <v>42</v>
      </c>
      <c r="E4" s="2">
        <v>21</v>
      </c>
      <c r="F4" s="2">
        <v>17</v>
      </c>
      <c r="G4" s="2">
        <v>22</v>
      </c>
      <c r="H4" s="2">
        <v>37</v>
      </c>
      <c r="I4" s="2">
        <v>15</v>
      </c>
      <c r="J4" s="2">
        <v>13</v>
      </c>
      <c r="K4" s="2"/>
      <c r="L4" s="2">
        <v>34</v>
      </c>
      <c r="M4" s="2">
        <v>7</v>
      </c>
      <c r="N4" s="2">
        <v>13</v>
      </c>
      <c r="O4" s="2">
        <v>23</v>
      </c>
      <c r="P4" s="2">
        <v>23</v>
      </c>
      <c r="Q4" s="2">
        <v>21</v>
      </c>
      <c r="R4" s="2">
        <v>4</v>
      </c>
      <c r="S4" s="2">
        <v>26</v>
      </c>
      <c r="T4" s="2">
        <v>34</v>
      </c>
      <c r="U4" s="2">
        <v>18</v>
      </c>
      <c r="V4" s="2">
        <v>10</v>
      </c>
      <c r="W4" s="2">
        <v>44</v>
      </c>
      <c r="X4" s="2">
        <v>24</v>
      </c>
      <c r="Y4" s="2">
        <v>14</v>
      </c>
      <c r="Z4" s="2">
        <v>15</v>
      </c>
      <c r="AA4" s="2">
        <v>47</v>
      </c>
      <c r="AB4" s="2">
        <v>22</v>
      </c>
      <c r="AC4" s="2">
        <v>48</v>
      </c>
      <c r="AD4" s="2">
        <v>616</v>
      </c>
      <c r="AE4" s="10">
        <f t="shared" si="0"/>
        <v>23.692307692307693</v>
      </c>
      <c r="AF4" s="12">
        <f t="shared" si="1"/>
        <v>1.5620809157978418E-2</v>
      </c>
      <c r="AG4" s="12">
        <f t="shared" ref="AG4:AG67" si="2">AF4+AG3</f>
        <v>5.246664634392427E-2</v>
      </c>
      <c r="AH4" s="11" t="s">
        <v>29</v>
      </c>
      <c r="AI4" s="8" t="str">
        <f>LOOKUP(SUMPRODUCT(((A4=$A$2:$A$257)*$AE$2:$AE$257&gt;=AE4)*$AE$2:$AE$257)/SUMIF($A$2:$A$257,A4,$AE$2:$AE$257),{0;0.7;0.9},{"A";"B";"C"})</f>
        <v>C</v>
      </c>
      <c r="AJ4" s="17" t="s">
        <v>32</v>
      </c>
      <c r="AK4" s="18">
        <f>COUNTIF($AH:$AH,AJ4)</f>
        <v>57</v>
      </c>
    </row>
    <row r="5" spans="1:37" x14ac:dyDescent="0.3">
      <c r="A5" s="7">
        <v>93509166</v>
      </c>
      <c r="B5" s="1">
        <v>2</v>
      </c>
      <c r="C5" s="2">
        <v>19</v>
      </c>
      <c r="D5" s="2">
        <v>29</v>
      </c>
      <c r="E5" s="2">
        <v>26</v>
      </c>
      <c r="F5" s="2">
        <v>16</v>
      </c>
      <c r="G5" s="2">
        <v>25</v>
      </c>
      <c r="H5" s="2">
        <v>20</v>
      </c>
      <c r="I5" s="2">
        <v>18</v>
      </c>
      <c r="J5" s="2">
        <v>10</v>
      </c>
      <c r="K5" s="2"/>
      <c r="L5" s="2">
        <v>20</v>
      </c>
      <c r="M5" s="2">
        <v>18</v>
      </c>
      <c r="N5" s="2">
        <v>27</v>
      </c>
      <c r="O5" s="2">
        <v>28</v>
      </c>
      <c r="P5" s="2">
        <v>27</v>
      </c>
      <c r="Q5" s="2">
        <v>15</v>
      </c>
      <c r="R5" s="2">
        <v>11</v>
      </c>
      <c r="S5" s="2">
        <v>42</v>
      </c>
      <c r="T5" s="2">
        <v>22</v>
      </c>
      <c r="U5" s="2">
        <v>12</v>
      </c>
      <c r="V5" s="2">
        <v>28</v>
      </c>
      <c r="W5" s="2">
        <v>23</v>
      </c>
      <c r="X5" s="2">
        <v>24</v>
      </c>
      <c r="Y5" s="2">
        <v>28</v>
      </c>
      <c r="Z5" s="2">
        <v>21</v>
      </c>
      <c r="AA5" s="2">
        <v>42</v>
      </c>
      <c r="AB5" s="2">
        <v>17</v>
      </c>
      <c r="AC5" s="2">
        <v>33</v>
      </c>
      <c r="AD5" s="2">
        <v>601</v>
      </c>
      <c r="AE5" s="10">
        <f t="shared" si="0"/>
        <v>23.115384615384617</v>
      </c>
      <c r="AF5" s="12">
        <f t="shared" si="1"/>
        <v>1.5240432311599073E-2</v>
      </c>
      <c r="AG5" s="12">
        <f t="shared" si="2"/>
        <v>6.7707078655523348E-2</v>
      </c>
      <c r="AH5" s="11" t="s">
        <v>29</v>
      </c>
      <c r="AI5" s="8" t="str">
        <f>LOOKUP(SUMPRODUCT(((A5=$A$2:$A$257)*$AE$2:$AE$257&gt;=AE5)*$AE$2:$AE$257)/SUMIF($A$2:$A$257,A5,$AE$2:$AE$257),{0;0.7;0.9},{"A";"B";"C"})</f>
        <v>C</v>
      </c>
    </row>
    <row r="6" spans="1:37" x14ac:dyDescent="0.3">
      <c r="A6" s="7">
        <v>93519360</v>
      </c>
      <c r="B6" s="1">
        <v>1</v>
      </c>
      <c r="C6" s="2">
        <v>11</v>
      </c>
      <c r="D6" s="2">
        <v>13</v>
      </c>
      <c r="E6" s="2">
        <v>14</v>
      </c>
      <c r="F6" s="2">
        <v>50</v>
      </c>
      <c r="G6" s="2">
        <v>13</v>
      </c>
      <c r="H6" s="2">
        <v>12</v>
      </c>
      <c r="I6" s="2">
        <v>54</v>
      </c>
      <c r="J6" s="2">
        <v>10</v>
      </c>
      <c r="K6" s="2"/>
      <c r="L6" s="2">
        <v>33</v>
      </c>
      <c r="M6" s="2">
        <v>25</v>
      </c>
      <c r="N6" s="2">
        <v>34</v>
      </c>
      <c r="O6" s="2">
        <v>15</v>
      </c>
      <c r="P6" s="2">
        <v>14</v>
      </c>
      <c r="Q6" s="2">
        <v>47</v>
      </c>
      <c r="R6" s="2">
        <v>10</v>
      </c>
      <c r="S6" s="2">
        <v>20</v>
      </c>
      <c r="T6" s="2">
        <v>24</v>
      </c>
      <c r="U6" s="2">
        <v>8</v>
      </c>
      <c r="V6" s="2">
        <v>34</v>
      </c>
      <c r="W6" s="2">
        <v>17</v>
      </c>
      <c r="X6" s="2">
        <v>39</v>
      </c>
      <c r="Y6" s="2">
        <v>5</v>
      </c>
      <c r="Z6" s="2">
        <v>25</v>
      </c>
      <c r="AA6" s="2">
        <v>37</v>
      </c>
      <c r="AB6" s="2">
        <v>4</v>
      </c>
      <c r="AC6" s="2">
        <v>19</v>
      </c>
      <c r="AD6" s="2">
        <v>587</v>
      </c>
      <c r="AE6" s="10">
        <f t="shared" si="0"/>
        <v>22.576923076923077</v>
      </c>
      <c r="AF6" s="12">
        <f t="shared" si="1"/>
        <v>1.4885413921645017E-2</v>
      </c>
      <c r="AG6" s="12">
        <f t="shared" si="2"/>
        <v>8.2592492577168358E-2</v>
      </c>
      <c r="AH6" s="11" t="s">
        <v>29</v>
      </c>
      <c r="AI6" s="8" t="str">
        <f>LOOKUP(SUMPRODUCT(((A6=$A$2:$A$257)*$AE$2:$AE$257&gt;=AE6)*$AE$2:$AE$257)/SUMIF($A$2:$A$257,A6,$AE$2:$AE$257),{0;0.7;0.9},{"A";"B";"C"})</f>
        <v>C</v>
      </c>
    </row>
    <row r="7" spans="1:37" x14ac:dyDescent="0.3">
      <c r="A7" s="7">
        <v>93519405</v>
      </c>
      <c r="B7" s="1">
        <v>4</v>
      </c>
      <c r="C7" s="2"/>
      <c r="D7" s="2">
        <v>6</v>
      </c>
      <c r="E7" s="2">
        <v>26</v>
      </c>
      <c r="F7" s="2">
        <v>2</v>
      </c>
      <c r="G7" s="2">
        <v>85</v>
      </c>
      <c r="H7" s="2">
        <v>4</v>
      </c>
      <c r="I7" s="2">
        <v>1</v>
      </c>
      <c r="J7" s="2">
        <v>1</v>
      </c>
      <c r="K7" s="2"/>
      <c r="L7" s="2">
        <v>15</v>
      </c>
      <c r="M7" s="2">
        <v>5</v>
      </c>
      <c r="N7" s="2">
        <v>50</v>
      </c>
      <c r="O7" s="2">
        <v>4</v>
      </c>
      <c r="P7" s="2">
        <v>155</v>
      </c>
      <c r="Q7" s="2">
        <v>3</v>
      </c>
      <c r="R7" s="2">
        <v>7</v>
      </c>
      <c r="S7" s="2">
        <v>7</v>
      </c>
      <c r="T7" s="2">
        <v>29</v>
      </c>
      <c r="U7" s="2">
        <v>32</v>
      </c>
      <c r="V7" s="2">
        <v>7</v>
      </c>
      <c r="W7" s="2">
        <v>9</v>
      </c>
      <c r="X7" s="2">
        <v>1</v>
      </c>
      <c r="Y7" s="2">
        <v>1</v>
      </c>
      <c r="Z7" s="2">
        <v>47</v>
      </c>
      <c r="AA7" s="2"/>
      <c r="AB7" s="2">
        <v>1</v>
      </c>
      <c r="AC7" s="2">
        <v>1</v>
      </c>
      <c r="AD7" s="2">
        <v>499</v>
      </c>
      <c r="AE7" s="10">
        <f t="shared" si="0"/>
        <v>20.791666666666668</v>
      </c>
      <c r="AF7" s="12">
        <f t="shared" si="1"/>
        <v>1.3708358902571157E-2</v>
      </c>
      <c r="AG7" s="12">
        <f t="shared" si="2"/>
        <v>9.6300851479739519E-2</v>
      </c>
      <c r="AH7" s="11" t="s">
        <v>29</v>
      </c>
      <c r="AI7" s="8" t="str">
        <f>LOOKUP(SUMPRODUCT(((A7=$A$2:$A$257)*$AE$2:$AE$257&gt;=AE7)*$AE$2:$AE$257)/SUMIF($A$2:$A$257,A7,$AE$2:$AE$257),{0;0.7;0.9},{"A";"B";"C"})</f>
        <v>C</v>
      </c>
    </row>
    <row r="8" spans="1:37" x14ac:dyDescent="0.3">
      <c r="A8" s="7">
        <v>93509191</v>
      </c>
      <c r="B8" s="1">
        <v>1</v>
      </c>
      <c r="C8" s="2">
        <v>5</v>
      </c>
      <c r="D8" s="2">
        <v>2</v>
      </c>
      <c r="E8" s="2">
        <v>23</v>
      </c>
      <c r="F8" s="2">
        <v>14</v>
      </c>
      <c r="G8" s="2">
        <v>21</v>
      </c>
      <c r="H8" s="2">
        <v>10</v>
      </c>
      <c r="I8" s="2">
        <v>8</v>
      </c>
      <c r="J8" s="2">
        <v>17</v>
      </c>
      <c r="K8" s="2"/>
      <c r="L8" s="2">
        <v>7</v>
      </c>
      <c r="M8" s="2">
        <v>18</v>
      </c>
      <c r="N8" s="2">
        <v>18</v>
      </c>
      <c r="O8" s="2">
        <v>8</v>
      </c>
      <c r="P8" s="2">
        <v>3</v>
      </c>
      <c r="Q8" s="2">
        <v>3</v>
      </c>
      <c r="R8" s="2">
        <v>12</v>
      </c>
      <c r="S8" s="2">
        <v>62</v>
      </c>
      <c r="T8" s="2">
        <v>44</v>
      </c>
      <c r="U8" s="2">
        <v>73</v>
      </c>
      <c r="V8" s="2">
        <v>26</v>
      </c>
      <c r="W8" s="2">
        <v>2</v>
      </c>
      <c r="X8" s="2">
        <v>18</v>
      </c>
      <c r="Y8" s="2">
        <v>38</v>
      </c>
      <c r="Z8" s="2">
        <v>37</v>
      </c>
      <c r="AA8" s="2">
        <v>26</v>
      </c>
      <c r="AB8" s="2">
        <v>18</v>
      </c>
      <c r="AC8" s="2">
        <v>1</v>
      </c>
      <c r="AD8" s="2">
        <v>514</v>
      </c>
      <c r="AE8" s="10">
        <f t="shared" si="0"/>
        <v>19.76923076923077</v>
      </c>
      <c r="AF8" s="12">
        <f t="shared" si="1"/>
        <v>1.3034246602598875E-2</v>
      </c>
      <c r="AG8" s="12">
        <f t="shared" si="2"/>
        <v>0.10933509808233839</v>
      </c>
      <c r="AH8" s="11" t="s">
        <v>29</v>
      </c>
      <c r="AI8" s="8" t="str">
        <f>LOOKUP(SUMPRODUCT(((A8=$A$2:$A$257)*$AE$2:$AE$257&gt;=AE8)*$AE$2:$AE$257)/SUMIF($A$2:$A$257,A8,$AE$2:$AE$257),{0;0.7;0.9},{"A";"B";"C"})</f>
        <v>C</v>
      </c>
    </row>
    <row r="9" spans="1:37" x14ac:dyDescent="0.3">
      <c r="A9" s="7">
        <v>93509935</v>
      </c>
      <c r="B9" s="1">
        <v>8</v>
      </c>
      <c r="C9" s="2">
        <v>9</v>
      </c>
      <c r="D9" s="2">
        <v>22</v>
      </c>
      <c r="E9" s="2">
        <v>3</v>
      </c>
      <c r="F9" s="2">
        <v>1</v>
      </c>
      <c r="G9" s="2"/>
      <c r="H9" s="2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81</v>
      </c>
      <c r="AD9" s="2">
        <v>118</v>
      </c>
      <c r="AE9" s="10">
        <f t="shared" si="0"/>
        <v>19.666666666666668</v>
      </c>
      <c r="AF9" s="12">
        <f t="shared" si="1"/>
        <v>1.2966624052131436E-2</v>
      </c>
      <c r="AG9" s="12">
        <f t="shared" si="2"/>
        <v>0.12230172213446983</v>
      </c>
      <c r="AH9" s="11" t="s">
        <v>29</v>
      </c>
      <c r="AI9" s="8" t="str">
        <f>LOOKUP(SUMPRODUCT(((A9=$A$2:$A$257)*$AE$2:$AE$257&gt;=AE9)*$AE$2:$AE$257)/SUMIF($A$2:$A$257,A9,$AE$2:$AE$257),{0;0.7;0.9},{"A";"B";"C"})</f>
        <v>C</v>
      </c>
    </row>
    <row r="10" spans="1:37" x14ac:dyDescent="0.3">
      <c r="A10" s="7">
        <v>93519396</v>
      </c>
      <c r="B10" s="1">
        <v>5</v>
      </c>
      <c r="C10" s="2">
        <v>35</v>
      </c>
      <c r="D10" s="2">
        <v>48</v>
      </c>
      <c r="E10" s="2">
        <v>12</v>
      </c>
      <c r="F10" s="2">
        <v>101</v>
      </c>
      <c r="G10" s="2">
        <v>19</v>
      </c>
      <c r="H10" s="2">
        <v>2</v>
      </c>
      <c r="I10" s="2">
        <v>22</v>
      </c>
      <c r="J10" s="2">
        <v>1</v>
      </c>
      <c r="K10" s="2"/>
      <c r="L10" s="2">
        <v>5</v>
      </c>
      <c r="M10" s="2">
        <v>24</v>
      </c>
      <c r="N10" s="2">
        <v>41</v>
      </c>
      <c r="O10" s="2">
        <v>30</v>
      </c>
      <c r="P10" s="2">
        <v>5</v>
      </c>
      <c r="Q10" s="2">
        <v>11</v>
      </c>
      <c r="R10" s="2">
        <v>5</v>
      </c>
      <c r="S10" s="2">
        <v>15</v>
      </c>
      <c r="T10" s="2">
        <v>11</v>
      </c>
      <c r="U10" s="2">
        <v>7</v>
      </c>
      <c r="V10" s="2">
        <v>11</v>
      </c>
      <c r="W10" s="2">
        <v>6</v>
      </c>
      <c r="X10" s="2">
        <v>6</v>
      </c>
      <c r="Y10" s="2">
        <v>23</v>
      </c>
      <c r="Z10" s="2">
        <v>20</v>
      </c>
      <c r="AA10" s="2">
        <v>11</v>
      </c>
      <c r="AB10" s="2">
        <v>27</v>
      </c>
      <c r="AC10" s="2">
        <v>1</v>
      </c>
      <c r="AD10" s="2">
        <v>499</v>
      </c>
      <c r="AE10" s="10">
        <f t="shared" si="0"/>
        <v>19.192307692307693</v>
      </c>
      <c r="AF10" s="12">
        <f t="shared" si="1"/>
        <v>1.265386975621953E-2</v>
      </c>
      <c r="AG10" s="12">
        <f t="shared" si="2"/>
        <v>0.13495559189068934</v>
      </c>
      <c r="AH10" s="11" t="s">
        <v>29</v>
      </c>
      <c r="AI10" s="8" t="str">
        <f>LOOKUP(SUMPRODUCT(((A10=$A$2:$A$257)*$AE$2:$AE$257&gt;=AE10)*$AE$2:$AE$257)/SUMIF($A$2:$A$257,A10,$AE$2:$AE$257),{0;0.7;0.9},{"A";"B";"C"})</f>
        <v>C</v>
      </c>
    </row>
    <row r="11" spans="1:37" x14ac:dyDescent="0.3">
      <c r="A11" s="7">
        <v>93559743</v>
      </c>
      <c r="B11" s="1">
        <v>6</v>
      </c>
      <c r="C11" s="2">
        <v>11</v>
      </c>
      <c r="D11" s="2">
        <v>12</v>
      </c>
      <c r="E11" s="2">
        <v>33</v>
      </c>
      <c r="F11" s="2">
        <v>17</v>
      </c>
      <c r="G11" s="2">
        <v>24</v>
      </c>
      <c r="H11" s="2">
        <v>23</v>
      </c>
      <c r="I11" s="2">
        <v>16</v>
      </c>
      <c r="J11" s="2">
        <v>6</v>
      </c>
      <c r="K11" s="2">
        <v>1</v>
      </c>
      <c r="L11" s="2">
        <v>21</v>
      </c>
      <c r="M11" s="2">
        <v>23</v>
      </c>
      <c r="N11" s="2">
        <v>22</v>
      </c>
      <c r="O11" s="2">
        <v>22</v>
      </c>
      <c r="P11" s="2">
        <v>15</v>
      </c>
      <c r="Q11" s="2">
        <v>11</v>
      </c>
      <c r="R11" s="2">
        <v>40</v>
      </c>
      <c r="S11" s="2">
        <v>10</v>
      </c>
      <c r="T11" s="2">
        <v>21</v>
      </c>
      <c r="U11" s="2">
        <v>11</v>
      </c>
      <c r="V11" s="2">
        <v>12</v>
      </c>
      <c r="W11" s="2">
        <v>10</v>
      </c>
      <c r="X11" s="2">
        <v>18</v>
      </c>
      <c r="Y11" s="2">
        <v>17</v>
      </c>
      <c r="Z11" s="2">
        <v>50</v>
      </c>
      <c r="AA11" s="2">
        <v>18</v>
      </c>
      <c r="AB11" s="2">
        <v>21</v>
      </c>
      <c r="AC11" s="2">
        <v>21</v>
      </c>
      <c r="AD11" s="2">
        <v>506</v>
      </c>
      <c r="AE11" s="10">
        <f t="shared" si="0"/>
        <v>18.74074074074074</v>
      </c>
      <c r="AF11" s="12">
        <f t="shared" si="1"/>
        <v>1.2356142693744831E-2</v>
      </c>
      <c r="AG11" s="12">
        <f t="shared" si="2"/>
        <v>0.14731173458443417</v>
      </c>
      <c r="AH11" s="11" t="s">
        <v>29</v>
      </c>
      <c r="AI11" s="8" t="str">
        <f>LOOKUP(SUMPRODUCT(((A11=$A$2:$A$257)*$AE$2:$AE$257&gt;=AE11)*$AE$2:$AE$257)/SUMIF($A$2:$A$257,A11,$AE$2:$AE$257),{0;0.7;0.9},{"A";"B";"C"})</f>
        <v>C</v>
      </c>
    </row>
    <row r="12" spans="1:37" x14ac:dyDescent="0.3">
      <c r="A12" s="7">
        <v>93519485</v>
      </c>
      <c r="B12" s="1">
        <v>2</v>
      </c>
      <c r="C12" s="2">
        <v>1</v>
      </c>
      <c r="D12" s="2">
        <v>4</v>
      </c>
      <c r="E12" s="2">
        <v>8</v>
      </c>
      <c r="F12" s="2">
        <v>43</v>
      </c>
      <c r="G12" s="2">
        <v>20</v>
      </c>
      <c r="H12" s="2">
        <v>6</v>
      </c>
      <c r="I12" s="2">
        <v>17</v>
      </c>
      <c r="J12" s="2">
        <v>30</v>
      </c>
      <c r="K12" s="2"/>
      <c r="L12" s="2">
        <v>3</v>
      </c>
      <c r="M12" s="2">
        <v>2</v>
      </c>
      <c r="N12" s="2">
        <v>24</v>
      </c>
      <c r="O12" s="2">
        <v>18</v>
      </c>
      <c r="P12" s="2">
        <v>13</v>
      </c>
      <c r="Q12" s="2">
        <v>31</v>
      </c>
      <c r="R12" s="2">
        <v>10</v>
      </c>
      <c r="S12" s="2">
        <v>32</v>
      </c>
      <c r="T12" s="2">
        <v>17</v>
      </c>
      <c r="U12" s="2">
        <v>45</v>
      </c>
      <c r="V12" s="2">
        <v>16</v>
      </c>
      <c r="W12" s="2">
        <v>10</v>
      </c>
      <c r="X12" s="2">
        <v>3</v>
      </c>
      <c r="Y12" s="2">
        <v>41</v>
      </c>
      <c r="Z12" s="2">
        <v>10</v>
      </c>
      <c r="AA12" s="2">
        <v>10</v>
      </c>
      <c r="AB12" s="2">
        <v>15</v>
      </c>
      <c r="AC12" s="2">
        <v>58</v>
      </c>
      <c r="AD12" s="2">
        <v>487</v>
      </c>
      <c r="AE12" s="10">
        <f t="shared" si="0"/>
        <v>18.73076923076923</v>
      </c>
      <c r="AF12" s="12">
        <f t="shared" si="1"/>
        <v>1.2349568279116053E-2</v>
      </c>
      <c r="AG12" s="12">
        <f t="shared" si="2"/>
        <v>0.15966130286355021</v>
      </c>
      <c r="AH12" s="11" t="s">
        <v>29</v>
      </c>
      <c r="AI12" s="8" t="str">
        <f>LOOKUP(SUMPRODUCT(((A12=$A$2:$A$257)*$AE$2:$AE$257&gt;=AE12)*$AE$2:$AE$257)/SUMIF($A$2:$A$257,A12,$AE$2:$AE$257),{0;0.7;0.9},{"A";"B";"C"})</f>
        <v>C</v>
      </c>
    </row>
    <row r="13" spans="1:37" x14ac:dyDescent="0.3">
      <c r="A13" s="7">
        <v>93519320</v>
      </c>
      <c r="B13" s="1">
        <v>3</v>
      </c>
      <c r="C13" s="2">
        <v>1</v>
      </c>
      <c r="D13" s="2">
        <v>46</v>
      </c>
      <c r="E13" s="2">
        <v>21</v>
      </c>
      <c r="F13" s="2">
        <v>36</v>
      </c>
      <c r="G13" s="2">
        <v>21</v>
      </c>
      <c r="H13" s="2">
        <v>11</v>
      </c>
      <c r="I13" s="2">
        <v>4</v>
      </c>
      <c r="J13" s="2">
        <v>18</v>
      </c>
      <c r="K13" s="2"/>
      <c r="L13" s="2">
        <v>16</v>
      </c>
      <c r="M13" s="2">
        <v>15</v>
      </c>
      <c r="N13" s="2">
        <v>13</v>
      </c>
      <c r="O13" s="2">
        <v>11</v>
      </c>
      <c r="P13" s="2">
        <v>12</v>
      </c>
      <c r="Q13" s="2">
        <v>22</v>
      </c>
      <c r="R13" s="2">
        <v>5</v>
      </c>
      <c r="S13" s="2">
        <v>31</v>
      </c>
      <c r="T13" s="2">
        <v>12</v>
      </c>
      <c r="U13" s="2"/>
      <c r="V13" s="2">
        <v>21</v>
      </c>
      <c r="W13" s="2">
        <v>39</v>
      </c>
      <c r="X13" s="2">
        <v>35</v>
      </c>
      <c r="Y13" s="2">
        <v>17</v>
      </c>
      <c r="Z13" s="2">
        <v>20</v>
      </c>
      <c r="AA13" s="2">
        <v>2</v>
      </c>
      <c r="AB13" s="2">
        <v>16</v>
      </c>
      <c r="AC13" s="2">
        <v>14</v>
      </c>
      <c r="AD13" s="2">
        <v>459</v>
      </c>
      <c r="AE13" s="10">
        <f t="shared" si="0"/>
        <v>18.36</v>
      </c>
      <c r="AF13" s="12">
        <f t="shared" si="1"/>
        <v>1.2105112759176261E-2</v>
      </c>
      <c r="AG13" s="12">
        <f t="shared" si="2"/>
        <v>0.17176641562272646</v>
      </c>
      <c r="AH13" s="11" t="s">
        <v>29</v>
      </c>
      <c r="AI13" s="8" t="str">
        <f>LOOKUP(SUMPRODUCT(((A13=$A$2:$A$257)*$AE$2:$AE$257&gt;=AE13)*$AE$2:$AE$257)/SUMIF($A$2:$A$257,A13,$AE$2:$AE$257),{0;0.7;0.9},{"A";"B";"C"})</f>
        <v>C</v>
      </c>
    </row>
    <row r="14" spans="1:37" x14ac:dyDescent="0.3">
      <c r="A14" s="7">
        <v>93509238</v>
      </c>
      <c r="B14" s="1">
        <v>3</v>
      </c>
      <c r="C14" s="2">
        <v>18</v>
      </c>
      <c r="D14" s="2">
        <v>26</v>
      </c>
      <c r="E14" s="2">
        <v>14</v>
      </c>
      <c r="F14" s="2">
        <v>11</v>
      </c>
      <c r="G14" s="2">
        <v>15</v>
      </c>
      <c r="H14" s="2">
        <v>38</v>
      </c>
      <c r="I14" s="2">
        <v>6</v>
      </c>
      <c r="J14" s="2">
        <v>11</v>
      </c>
      <c r="K14" s="2"/>
      <c r="L14" s="2">
        <v>20</v>
      </c>
      <c r="M14" s="2">
        <v>11</v>
      </c>
      <c r="N14" s="2">
        <v>18</v>
      </c>
      <c r="O14" s="2">
        <v>11</v>
      </c>
      <c r="P14" s="2">
        <v>13</v>
      </c>
      <c r="Q14" s="2">
        <v>5</v>
      </c>
      <c r="R14" s="2">
        <v>21</v>
      </c>
      <c r="S14" s="2">
        <v>16</v>
      </c>
      <c r="T14" s="2">
        <v>38</v>
      </c>
      <c r="U14" s="2">
        <v>9</v>
      </c>
      <c r="V14" s="2">
        <v>16</v>
      </c>
      <c r="W14" s="2">
        <v>63</v>
      </c>
      <c r="X14" s="2">
        <v>16</v>
      </c>
      <c r="Y14" s="2">
        <v>13</v>
      </c>
      <c r="Z14" s="2">
        <v>5</v>
      </c>
      <c r="AA14" s="2">
        <v>24</v>
      </c>
      <c r="AB14" s="2">
        <v>18</v>
      </c>
      <c r="AC14" s="2">
        <v>9</v>
      </c>
      <c r="AD14" s="2">
        <v>465</v>
      </c>
      <c r="AE14" s="10">
        <f t="shared" si="0"/>
        <v>17.884615384615383</v>
      </c>
      <c r="AF14" s="12">
        <f t="shared" si="1"/>
        <v>1.1791682237759681E-2</v>
      </c>
      <c r="AG14" s="12">
        <f t="shared" si="2"/>
        <v>0.18355809786048613</v>
      </c>
      <c r="AH14" s="11" t="s">
        <v>29</v>
      </c>
      <c r="AI14" s="8" t="str">
        <f>LOOKUP(SUMPRODUCT(((A14=$A$2:$A$257)*$AE$2:$AE$257&gt;=AE14)*$AE$2:$AE$257)/SUMIF($A$2:$A$257,A14,$AE$2:$AE$257),{0;0.7;0.9},{"A";"B";"C"})</f>
        <v>C</v>
      </c>
    </row>
    <row r="15" spans="1:37" x14ac:dyDescent="0.3">
      <c r="A15" s="7">
        <v>93509221</v>
      </c>
      <c r="B15" s="1">
        <v>6</v>
      </c>
      <c r="C15" s="2">
        <v>11</v>
      </c>
      <c r="D15" s="2">
        <v>20</v>
      </c>
      <c r="E15" s="2">
        <v>11</v>
      </c>
      <c r="F15" s="2">
        <v>10</v>
      </c>
      <c r="G15" s="2">
        <v>23</v>
      </c>
      <c r="H15" s="2">
        <v>16</v>
      </c>
      <c r="I15" s="2">
        <v>14</v>
      </c>
      <c r="J15" s="2">
        <v>6</v>
      </c>
      <c r="K15" s="2"/>
      <c r="L15" s="2">
        <v>22</v>
      </c>
      <c r="M15" s="2">
        <v>12</v>
      </c>
      <c r="N15" s="2">
        <v>37</v>
      </c>
      <c r="O15" s="2">
        <v>18</v>
      </c>
      <c r="P15" s="2">
        <v>8</v>
      </c>
      <c r="Q15" s="2">
        <v>7</v>
      </c>
      <c r="R15" s="2">
        <v>6</v>
      </c>
      <c r="S15" s="2">
        <v>29</v>
      </c>
      <c r="T15" s="2">
        <v>12</v>
      </c>
      <c r="U15" s="2">
        <v>29</v>
      </c>
      <c r="V15" s="2">
        <v>11</v>
      </c>
      <c r="W15" s="2">
        <v>26</v>
      </c>
      <c r="X15" s="2">
        <v>28</v>
      </c>
      <c r="Y15" s="2">
        <v>17</v>
      </c>
      <c r="Z15" s="2">
        <v>29</v>
      </c>
      <c r="AA15" s="2">
        <v>15</v>
      </c>
      <c r="AB15" s="2">
        <v>5</v>
      </c>
      <c r="AC15" s="2">
        <v>21</v>
      </c>
      <c r="AD15" s="2">
        <v>443</v>
      </c>
      <c r="AE15" s="10">
        <f t="shared" si="0"/>
        <v>17.03846153846154</v>
      </c>
      <c r="AF15" s="12">
        <f t="shared" si="1"/>
        <v>1.1233796196403311E-2</v>
      </c>
      <c r="AG15" s="12">
        <f t="shared" si="2"/>
        <v>0.19479189405688943</v>
      </c>
      <c r="AH15" s="11" t="s">
        <v>29</v>
      </c>
      <c r="AI15" s="8" t="str">
        <f>LOOKUP(SUMPRODUCT(((A15=$A$2:$A$257)*$AE$2:$AE$257&gt;=AE15)*$AE$2:$AE$257)/SUMIF($A$2:$A$257,A15,$AE$2:$AE$257),{0;0.7;0.9},{"A";"B";"C"})</f>
        <v>C</v>
      </c>
    </row>
    <row r="16" spans="1:37" x14ac:dyDescent="0.3">
      <c r="A16" s="7">
        <v>93539206</v>
      </c>
      <c r="B16" s="1">
        <v>8</v>
      </c>
      <c r="C16" s="2">
        <v>13</v>
      </c>
      <c r="D16" s="2"/>
      <c r="E16" s="2"/>
      <c r="F16" s="2"/>
      <c r="G16" s="2">
        <v>25</v>
      </c>
      <c r="H16" s="2"/>
      <c r="I16" s="2"/>
      <c r="J16" s="2">
        <v>1</v>
      </c>
      <c r="K16" s="2"/>
      <c r="L16" s="2"/>
      <c r="M16" s="2">
        <v>55</v>
      </c>
      <c r="N16" s="2"/>
      <c r="O16" s="2"/>
      <c r="P16" s="2"/>
      <c r="Q16" s="2"/>
      <c r="R16" s="2">
        <v>1</v>
      </c>
      <c r="S16" s="2"/>
      <c r="T16" s="2"/>
      <c r="U16" s="2">
        <v>1</v>
      </c>
      <c r="V16" s="2"/>
      <c r="W16" s="2">
        <v>18</v>
      </c>
      <c r="X16" s="2"/>
      <c r="Y16" s="2"/>
      <c r="Z16" s="2">
        <v>21</v>
      </c>
      <c r="AA16" s="2"/>
      <c r="AB16" s="2"/>
      <c r="AC16" s="2"/>
      <c r="AD16" s="2">
        <v>135</v>
      </c>
      <c r="AE16" s="10">
        <f t="shared" si="0"/>
        <v>16.875</v>
      </c>
      <c r="AF16" s="12">
        <f t="shared" si="1"/>
        <v>1.1126022756595829E-2</v>
      </c>
      <c r="AG16" s="12">
        <f t="shared" si="2"/>
        <v>0.20591791681348526</v>
      </c>
      <c r="AH16" s="11" t="s">
        <v>29</v>
      </c>
      <c r="AI16" s="8" t="str">
        <f>LOOKUP(SUMPRODUCT(((A16=$A$2:$A$257)*$AE$2:$AE$257&gt;=AE16)*$AE$2:$AE$257)/SUMIF($A$2:$A$257,A16,$AE$2:$AE$257),{0;0.7;0.9},{"A";"B";"C"})</f>
        <v>C</v>
      </c>
    </row>
    <row r="17" spans="1:35" x14ac:dyDescent="0.3">
      <c r="A17" s="7">
        <v>93509196</v>
      </c>
      <c r="B17" s="1">
        <v>7</v>
      </c>
      <c r="C17" s="2">
        <v>9</v>
      </c>
      <c r="D17" s="2">
        <v>12</v>
      </c>
      <c r="E17" s="2">
        <v>33</v>
      </c>
      <c r="F17" s="2">
        <v>13</v>
      </c>
      <c r="G17" s="2">
        <v>11</v>
      </c>
      <c r="H17" s="2">
        <v>8</v>
      </c>
      <c r="I17" s="2">
        <v>20</v>
      </c>
      <c r="J17" s="2">
        <v>22</v>
      </c>
      <c r="K17" s="2"/>
      <c r="L17" s="2">
        <v>6</v>
      </c>
      <c r="M17" s="2">
        <v>16</v>
      </c>
      <c r="N17" s="2">
        <v>15</v>
      </c>
      <c r="O17" s="2">
        <v>5</v>
      </c>
      <c r="P17" s="2">
        <v>20</v>
      </c>
      <c r="Q17" s="2">
        <v>17</v>
      </c>
      <c r="R17" s="2">
        <v>11</v>
      </c>
      <c r="S17" s="2">
        <v>7</v>
      </c>
      <c r="T17" s="2">
        <v>9</v>
      </c>
      <c r="U17" s="2">
        <v>6</v>
      </c>
      <c r="V17" s="2">
        <v>19</v>
      </c>
      <c r="W17" s="2">
        <v>39</v>
      </c>
      <c r="X17" s="2">
        <v>42</v>
      </c>
      <c r="Y17" s="2">
        <v>13</v>
      </c>
      <c r="Z17" s="2">
        <v>42</v>
      </c>
      <c r="AA17" s="2">
        <v>25</v>
      </c>
      <c r="AB17" s="2">
        <v>2</v>
      </c>
      <c r="AC17" s="2">
        <v>11</v>
      </c>
      <c r="AD17" s="2">
        <v>433</v>
      </c>
      <c r="AE17" s="10">
        <f t="shared" si="0"/>
        <v>16.653846153846153</v>
      </c>
      <c r="AF17" s="12">
        <f t="shared" si="1"/>
        <v>1.0980211632150412E-2</v>
      </c>
      <c r="AG17" s="12">
        <f t="shared" si="2"/>
        <v>0.21689812844563566</v>
      </c>
      <c r="AH17" s="11" t="s">
        <v>29</v>
      </c>
      <c r="AI17" s="8" t="str">
        <f>LOOKUP(SUMPRODUCT(((A17=$A$2:$A$257)*$AE$2:$AE$257&gt;=AE17)*$AE$2:$AE$257)/SUMIF($A$2:$A$257,A17,$AE$2:$AE$257),{0;0.7;0.9},{"A";"B";"C"})</f>
        <v>C</v>
      </c>
    </row>
    <row r="18" spans="1:35" x14ac:dyDescent="0.3">
      <c r="A18" s="7">
        <v>93508191</v>
      </c>
      <c r="B18" s="1">
        <v>1</v>
      </c>
      <c r="C18" s="2">
        <v>8</v>
      </c>
      <c r="D18" s="2">
        <v>6</v>
      </c>
      <c r="E18" s="2"/>
      <c r="F18" s="2">
        <v>25</v>
      </c>
      <c r="G18" s="2">
        <v>7</v>
      </c>
      <c r="H18" s="2">
        <v>17</v>
      </c>
      <c r="I18" s="2">
        <v>18</v>
      </c>
      <c r="J18" s="2">
        <v>14</v>
      </c>
      <c r="K18" s="2"/>
      <c r="L18" s="2"/>
      <c r="M18" s="2">
        <v>25</v>
      </c>
      <c r="N18" s="2">
        <v>35</v>
      </c>
      <c r="O18" s="2">
        <v>15</v>
      </c>
      <c r="P18" s="2">
        <v>13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>
        <v>183</v>
      </c>
      <c r="AE18" s="10">
        <f t="shared" si="0"/>
        <v>16.636363636363637</v>
      </c>
      <c r="AF18" s="12">
        <f t="shared" si="1"/>
        <v>1.0968685061048009E-2</v>
      </c>
      <c r="AG18" s="12">
        <f t="shared" si="2"/>
        <v>0.22786681350668367</v>
      </c>
      <c r="AH18" s="11" t="s">
        <v>29</v>
      </c>
      <c r="AI18" s="8" t="str">
        <f>LOOKUP(SUMPRODUCT(((A18=$A$2:$A$257)*$AE$2:$AE$257&gt;=AE18)*$AE$2:$AE$257)/SUMIF($A$2:$A$257,A18,$AE$2:$AE$257),{0;0.7;0.9},{"A";"B";"C"})</f>
        <v>C</v>
      </c>
    </row>
    <row r="19" spans="1:35" x14ac:dyDescent="0.3">
      <c r="A19" s="7">
        <v>93551704</v>
      </c>
      <c r="B19" s="1">
        <v>1</v>
      </c>
      <c r="C19" s="2">
        <v>23</v>
      </c>
      <c r="D19" s="2">
        <v>5</v>
      </c>
      <c r="E19" s="2">
        <v>3</v>
      </c>
      <c r="F19" s="2">
        <v>19</v>
      </c>
      <c r="G19" s="2">
        <v>47</v>
      </c>
      <c r="H19" s="2">
        <v>2</v>
      </c>
      <c r="I19" s="2">
        <v>6</v>
      </c>
      <c r="J19" s="2">
        <v>5</v>
      </c>
      <c r="K19" s="2"/>
      <c r="L19" s="2">
        <v>4</v>
      </c>
      <c r="M19" s="2">
        <v>9</v>
      </c>
      <c r="N19" s="2">
        <v>44</v>
      </c>
      <c r="O19" s="2">
        <v>7</v>
      </c>
      <c r="P19" s="2">
        <v>103</v>
      </c>
      <c r="Q19" s="2">
        <v>6</v>
      </c>
      <c r="R19" s="2">
        <v>1</v>
      </c>
      <c r="S19" s="2">
        <v>17</v>
      </c>
      <c r="T19" s="2">
        <v>13</v>
      </c>
      <c r="U19" s="2">
        <v>1</v>
      </c>
      <c r="V19" s="2">
        <v>17</v>
      </c>
      <c r="W19" s="2">
        <v>7</v>
      </c>
      <c r="X19" s="2">
        <v>3</v>
      </c>
      <c r="Y19" s="2">
        <v>12</v>
      </c>
      <c r="Z19" s="2">
        <v>15</v>
      </c>
      <c r="AA19" s="2">
        <v>2</v>
      </c>
      <c r="AB19" s="2">
        <v>21</v>
      </c>
      <c r="AC19" s="2">
        <v>5</v>
      </c>
      <c r="AD19" s="2">
        <v>397</v>
      </c>
      <c r="AE19" s="10">
        <f t="shared" si="0"/>
        <v>15.26923076923077</v>
      </c>
      <c r="AF19" s="12">
        <f t="shared" si="1"/>
        <v>1.0067307200839986E-2</v>
      </c>
      <c r="AG19" s="12">
        <f t="shared" si="2"/>
        <v>0.23793412070752365</v>
      </c>
      <c r="AH19" s="11" t="s">
        <v>29</v>
      </c>
      <c r="AI19" s="8" t="str">
        <f>LOOKUP(SUMPRODUCT(((A19=$A$2:$A$257)*$AE$2:$AE$257&gt;=AE19)*$AE$2:$AE$257)/SUMIF($A$2:$A$257,A19,$AE$2:$AE$257),{0;0.7;0.9},{"A";"B";"C"})</f>
        <v>C</v>
      </c>
    </row>
    <row r="20" spans="1:35" x14ac:dyDescent="0.3">
      <c r="A20" s="7">
        <v>93519377</v>
      </c>
      <c r="B20" s="1">
        <v>5</v>
      </c>
      <c r="C20" s="2">
        <v>48</v>
      </c>
      <c r="D20" s="2">
        <v>11</v>
      </c>
      <c r="E20" s="2">
        <v>29</v>
      </c>
      <c r="F20" s="2">
        <v>3</v>
      </c>
      <c r="G20" s="2">
        <v>24</v>
      </c>
      <c r="H20" s="2">
        <v>9</v>
      </c>
      <c r="I20" s="2">
        <v>6</v>
      </c>
      <c r="J20" s="2">
        <v>7</v>
      </c>
      <c r="K20" s="2"/>
      <c r="L20" s="2">
        <v>4</v>
      </c>
      <c r="M20" s="2">
        <v>9</v>
      </c>
      <c r="N20" s="2">
        <v>19</v>
      </c>
      <c r="O20" s="2">
        <v>16</v>
      </c>
      <c r="P20" s="2"/>
      <c r="Q20" s="2">
        <v>10</v>
      </c>
      <c r="R20" s="2">
        <v>7</v>
      </c>
      <c r="S20" s="2">
        <v>17</v>
      </c>
      <c r="T20" s="2">
        <v>23</v>
      </c>
      <c r="U20" s="2">
        <v>11</v>
      </c>
      <c r="V20" s="2">
        <v>18</v>
      </c>
      <c r="W20" s="2">
        <v>8</v>
      </c>
      <c r="X20" s="2">
        <v>13</v>
      </c>
      <c r="Y20" s="2">
        <v>21</v>
      </c>
      <c r="Z20" s="2">
        <v>32</v>
      </c>
      <c r="AA20" s="2">
        <v>14</v>
      </c>
      <c r="AB20" s="2">
        <v>6</v>
      </c>
      <c r="AC20" s="2">
        <v>4</v>
      </c>
      <c r="AD20" s="2">
        <v>369</v>
      </c>
      <c r="AE20" s="10">
        <f t="shared" si="0"/>
        <v>14.76</v>
      </c>
      <c r="AF20" s="12">
        <f t="shared" si="1"/>
        <v>9.7315612377691513E-3</v>
      </c>
      <c r="AG20" s="12">
        <f t="shared" si="2"/>
        <v>0.24766568194529281</v>
      </c>
      <c r="AH20" s="11" t="s">
        <v>29</v>
      </c>
      <c r="AI20" s="8" t="str">
        <f>LOOKUP(SUMPRODUCT(((A20=$A$2:$A$257)*$AE$2:$AE$257&gt;=AE20)*$AE$2:$AE$257)/SUMIF($A$2:$A$257,A20,$AE$2:$AE$257),{0;0.7;0.9},{"A";"B";"C"})</f>
        <v>C</v>
      </c>
    </row>
    <row r="21" spans="1:35" x14ac:dyDescent="0.3">
      <c r="A21" s="7">
        <v>93591001</v>
      </c>
      <c r="B21" s="1">
        <v>2</v>
      </c>
      <c r="C21" s="2"/>
      <c r="D21" s="2">
        <v>12</v>
      </c>
      <c r="E21" s="2">
        <v>4</v>
      </c>
      <c r="F21" s="2">
        <v>12</v>
      </c>
      <c r="G21" s="2">
        <v>19</v>
      </c>
      <c r="H21" s="2">
        <v>5</v>
      </c>
      <c r="I21" s="2">
        <v>8</v>
      </c>
      <c r="J21" s="2">
        <v>3</v>
      </c>
      <c r="K21" s="2"/>
      <c r="L21" s="2">
        <v>10</v>
      </c>
      <c r="M21" s="2">
        <v>39</v>
      </c>
      <c r="N21" s="2">
        <v>11</v>
      </c>
      <c r="O21" s="2">
        <v>4</v>
      </c>
      <c r="P21" s="2">
        <v>4</v>
      </c>
      <c r="Q21" s="2">
        <v>3</v>
      </c>
      <c r="R21" s="2">
        <v>7</v>
      </c>
      <c r="S21" s="2">
        <v>24</v>
      </c>
      <c r="T21" s="2">
        <v>26</v>
      </c>
      <c r="U21" s="2">
        <v>12</v>
      </c>
      <c r="V21" s="2">
        <v>12</v>
      </c>
      <c r="W21" s="2">
        <v>11</v>
      </c>
      <c r="X21" s="2">
        <v>7</v>
      </c>
      <c r="Y21" s="2">
        <v>15</v>
      </c>
      <c r="Z21" s="2">
        <v>42</v>
      </c>
      <c r="AA21" s="2">
        <v>38</v>
      </c>
      <c r="AB21" s="2">
        <v>10</v>
      </c>
      <c r="AC21" s="2">
        <v>17</v>
      </c>
      <c r="AD21" s="2">
        <v>355</v>
      </c>
      <c r="AE21" s="10">
        <f t="shared" si="0"/>
        <v>14.2</v>
      </c>
      <c r="AF21" s="12">
        <f t="shared" si="1"/>
        <v>9.3623421122169329E-3</v>
      </c>
      <c r="AG21" s="12">
        <f t="shared" si="2"/>
        <v>0.25702802405750974</v>
      </c>
      <c r="AH21" s="11" t="s">
        <v>29</v>
      </c>
      <c r="AI21" s="8" t="str">
        <f>LOOKUP(SUMPRODUCT(((A21=$A$2:$A$257)*$AE$2:$AE$257&gt;=AE21)*$AE$2:$AE$257)/SUMIF($A$2:$A$257,A21,$AE$2:$AE$257),{0;0.7;0.9},{"A";"B";"C"})</f>
        <v>C</v>
      </c>
    </row>
    <row r="22" spans="1:35" x14ac:dyDescent="0.3">
      <c r="A22" s="7">
        <v>93519416</v>
      </c>
      <c r="B22" s="1">
        <v>6</v>
      </c>
      <c r="C22" s="2">
        <v>17</v>
      </c>
      <c r="D22" s="2">
        <v>18</v>
      </c>
      <c r="E22" s="2">
        <v>2</v>
      </c>
      <c r="F22" s="2">
        <v>5</v>
      </c>
      <c r="G22" s="2">
        <v>4</v>
      </c>
      <c r="H22" s="2">
        <v>8</v>
      </c>
      <c r="I22" s="2">
        <v>9</v>
      </c>
      <c r="J22" s="2">
        <v>14</v>
      </c>
      <c r="K22" s="2"/>
      <c r="L22" s="2">
        <v>12</v>
      </c>
      <c r="M22" s="2">
        <v>9</v>
      </c>
      <c r="N22" s="2">
        <v>4</v>
      </c>
      <c r="O22" s="2">
        <v>19</v>
      </c>
      <c r="P22" s="2">
        <v>6</v>
      </c>
      <c r="Q22" s="2">
        <v>44</v>
      </c>
      <c r="R22" s="2">
        <v>3</v>
      </c>
      <c r="S22" s="2">
        <v>6</v>
      </c>
      <c r="T22" s="2">
        <v>6</v>
      </c>
      <c r="U22" s="2">
        <v>9</v>
      </c>
      <c r="V22" s="2">
        <v>28</v>
      </c>
      <c r="W22" s="2">
        <v>11</v>
      </c>
      <c r="X22" s="2">
        <v>7</v>
      </c>
      <c r="Y22" s="2">
        <v>28</v>
      </c>
      <c r="Z22" s="2">
        <v>15</v>
      </c>
      <c r="AA22" s="2">
        <v>37</v>
      </c>
      <c r="AB22" s="2">
        <v>1</v>
      </c>
      <c r="AC22" s="2">
        <v>39</v>
      </c>
      <c r="AD22" s="2">
        <v>361</v>
      </c>
      <c r="AE22" s="10">
        <f t="shared" si="0"/>
        <v>13.884615384615385</v>
      </c>
      <c r="AF22" s="12">
        <f t="shared" si="1"/>
        <v>9.1544027695295589E-3</v>
      </c>
      <c r="AG22" s="12">
        <f t="shared" si="2"/>
        <v>0.2661824268270393</v>
      </c>
      <c r="AH22" s="11" t="s">
        <v>29</v>
      </c>
      <c r="AI22" s="8" t="str">
        <f>LOOKUP(SUMPRODUCT(((A22=$A$2:$A$257)*$AE$2:$AE$257&gt;=AE22)*$AE$2:$AE$257)/SUMIF($A$2:$A$257,A22,$AE$2:$AE$257),{0;0.7;0.9},{"A";"B";"C"})</f>
        <v>C</v>
      </c>
    </row>
    <row r="23" spans="1:35" x14ac:dyDescent="0.3">
      <c r="A23" s="7">
        <v>93509158</v>
      </c>
      <c r="B23" s="1">
        <v>6</v>
      </c>
      <c r="C23" s="2">
        <v>15</v>
      </c>
      <c r="D23" s="2">
        <v>19</v>
      </c>
      <c r="E23" s="2">
        <v>17</v>
      </c>
      <c r="F23" s="2">
        <v>11</v>
      </c>
      <c r="G23" s="2">
        <v>20</v>
      </c>
      <c r="H23" s="2">
        <v>6</v>
      </c>
      <c r="I23" s="2">
        <v>16</v>
      </c>
      <c r="J23" s="2">
        <v>11</v>
      </c>
      <c r="K23" s="2"/>
      <c r="L23" s="2">
        <v>8</v>
      </c>
      <c r="M23" s="2">
        <v>23</v>
      </c>
      <c r="N23" s="2">
        <v>9</v>
      </c>
      <c r="O23" s="2">
        <v>8</v>
      </c>
      <c r="P23" s="2">
        <v>19</v>
      </c>
      <c r="Q23" s="2">
        <v>10</v>
      </c>
      <c r="R23" s="2">
        <v>12</v>
      </c>
      <c r="S23" s="2">
        <v>18</v>
      </c>
      <c r="T23" s="2">
        <v>12</v>
      </c>
      <c r="U23" s="2">
        <v>7</v>
      </c>
      <c r="V23" s="2">
        <v>14</v>
      </c>
      <c r="W23" s="2">
        <v>7</v>
      </c>
      <c r="X23" s="2">
        <v>7</v>
      </c>
      <c r="Y23" s="2">
        <v>27</v>
      </c>
      <c r="Z23" s="2">
        <v>14</v>
      </c>
      <c r="AA23" s="2">
        <v>16</v>
      </c>
      <c r="AB23" s="2">
        <v>29</v>
      </c>
      <c r="AC23" s="2">
        <v>3</v>
      </c>
      <c r="AD23" s="2">
        <v>358</v>
      </c>
      <c r="AE23" s="10">
        <f t="shared" si="0"/>
        <v>13.76923076923077</v>
      </c>
      <c r="AF23" s="12">
        <f t="shared" si="1"/>
        <v>9.0783274002536902E-3</v>
      </c>
      <c r="AG23" s="12">
        <f t="shared" si="2"/>
        <v>0.27526075422729301</v>
      </c>
      <c r="AH23" s="11" t="s">
        <v>29</v>
      </c>
      <c r="AI23" s="8" t="str">
        <f>LOOKUP(SUMPRODUCT(((A23=$A$2:$A$257)*$AE$2:$AE$257&gt;=AE23)*$AE$2:$AE$257)/SUMIF($A$2:$A$257,A23,$AE$2:$AE$257),{0;0.7;0.9},{"A";"B";"C"})</f>
        <v>C</v>
      </c>
    </row>
    <row r="24" spans="1:35" x14ac:dyDescent="0.3">
      <c r="A24" s="7">
        <v>93508258</v>
      </c>
      <c r="B24" s="1">
        <v>4</v>
      </c>
      <c r="C24" s="2">
        <v>8</v>
      </c>
      <c r="D24" s="2">
        <v>6</v>
      </c>
      <c r="E24" s="2">
        <v>6</v>
      </c>
      <c r="F24" s="2">
        <v>3</v>
      </c>
      <c r="G24" s="2">
        <v>8</v>
      </c>
      <c r="H24" s="2"/>
      <c r="I24" s="2">
        <v>2</v>
      </c>
      <c r="J24" s="2">
        <v>56</v>
      </c>
      <c r="K24" s="2"/>
      <c r="L24" s="2">
        <v>8</v>
      </c>
      <c r="M24" s="2"/>
      <c r="N24" s="2">
        <v>3</v>
      </c>
      <c r="O24" s="2">
        <v>43</v>
      </c>
      <c r="P24" s="2"/>
      <c r="Q24" s="2">
        <v>2</v>
      </c>
      <c r="R24" s="2">
        <v>36</v>
      </c>
      <c r="S24" s="2">
        <v>6</v>
      </c>
      <c r="T24" s="2">
        <v>3</v>
      </c>
      <c r="U24" s="2">
        <v>1</v>
      </c>
      <c r="V24" s="2">
        <v>2</v>
      </c>
      <c r="W24" s="2">
        <v>19</v>
      </c>
      <c r="X24" s="2">
        <v>62</v>
      </c>
      <c r="Y24" s="2">
        <v>2</v>
      </c>
      <c r="Z24" s="2">
        <v>26</v>
      </c>
      <c r="AA24" s="2">
        <v>1</v>
      </c>
      <c r="AB24" s="2">
        <v>4</v>
      </c>
      <c r="AC24" s="2">
        <v>1</v>
      </c>
      <c r="AD24" s="2">
        <v>308</v>
      </c>
      <c r="AE24" s="10">
        <f t="shared" si="0"/>
        <v>13.391304347826088</v>
      </c>
      <c r="AF24" s="12">
        <f t="shared" si="1"/>
        <v>8.8291530023356275E-3</v>
      </c>
      <c r="AG24" s="12">
        <f t="shared" si="2"/>
        <v>0.28408990722962862</v>
      </c>
      <c r="AH24" s="11" t="s">
        <v>29</v>
      </c>
      <c r="AI24" s="8" t="str">
        <f>LOOKUP(SUMPRODUCT(((A24=$A$2:$A$257)*$AE$2:$AE$257&gt;=AE24)*$AE$2:$AE$257)/SUMIF($A$2:$A$257,A24,$AE$2:$AE$257),{0;0.7;0.9},{"A";"B";"C"})</f>
        <v>C</v>
      </c>
    </row>
    <row r="25" spans="1:35" x14ac:dyDescent="0.3">
      <c r="A25" s="7">
        <v>93519333</v>
      </c>
      <c r="B25" s="1">
        <v>4</v>
      </c>
      <c r="C25" s="2">
        <v>9</v>
      </c>
      <c r="D25" s="2">
        <v>7</v>
      </c>
      <c r="E25" s="2">
        <v>4</v>
      </c>
      <c r="F25" s="2"/>
      <c r="G25" s="2">
        <v>39</v>
      </c>
      <c r="H25" s="2">
        <v>11</v>
      </c>
      <c r="I25" s="2">
        <v>15</v>
      </c>
      <c r="J25" s="2">
        <v>15</v>
      </c>
      <c r="K25" s="2"/>
      <c r="L25" s="2">
        <v>11</v>
      </c>
      <c r="M25" s="2">
        <v>10</v>
      </c>
      <c r="N25" s="2">
        <v>15</v>
      </c>
      <c r="O25" s="2">
        <v>3</v>
      </c>
      <c r="P25" s="2">
        <v>14</v>
      </c>
      <c r="Q25" s="2">
        <v>8</v>
      </c>
      <c r="R25" s="2"/>
      <c r="S25" s="2">
        <v>24</v>
      </c>
      <c r="T25" s="2">
        <v>33</v>
      </c>
      <c r="U25" s="2">
        <v>11</v>
      </c>
      <c r="V25" s="2">
        <v>5</v>
      </c>
      <c r="W25" s="2">
        <v>4</v>
      </c>
      <c r="X25" s="2">
        <v>3</v>
      </c>
      <c r="Y25" s="2">
        <v>4</v>
      </c>
      <c r="Z25" s="2"/>
      <c r="AA25" s="2">
        <v>28</v>
      </c>
      <c r="AB25" s="2">
        <v>10</v>
      </c>
      <c r="AC25" s="2">
        <v>21</v>
      </c>
      <c r="AD25" s="2">
        <v>304</v>
      </c>
      <c r="AE25" s="10">
        <f t="shared" si="0"/>
        <v>13.217391304347826</v>
      </c>
      <c r="AF25" s="12">
        <f t="shared" si="1"/>
        <v>8.7144886776299689E-3</v>
      </c>
      <c r="AG25" s="12">
        <f t="shared" si="2"/>
        <v>0.2928043959072586</v>
      </c>
      <c r="AH25" s="11" t="s">
        <v>29</v>
      </c>
      <c r="AI25" s="8" t="str">
        <f>LOOKUP(SUMPRODUCT(((A25=$A$2:$A$257)*$AE$2:$AE$257&gt;=AE25)*$AE$2:$AE$257)/SUMIF($A$2:$A$257,A25,$AE$2:$AE$257),{0;0.7;0.9},{"A";"B";"C"})</f>
        <v>C</v>
      </c>
    </row>
    <row r="26" spans="1:35" x14ac:dyDescent="0.3">
      <c r="A26" s="7">
        <v>93509279</v>
      </c>
      <c r="B26" s="1">
        <v>5</v>
      </c>
      <c r="C26" s="2">
        <v>8</v>
      </c>
      <c r="D26" s="2">
        <v>1</v>
      </c>
      <c r="E26" s="2">
        <v>2</v>
      </c>
      <c r="F26" s="2">
        <v>20</v>
      </c>
      <c r="G26" s="2">
        <v>29</v>
      </c>
      <c r="H26" s="2">
        <v>8</v>
      </c>
      <c r="I26" s="2">
        <v>1</v>
      </c>
      <c r="J26" s="2">
        <v>2</v>
      </c>
      <c r="K26" s="2"/>
      <c r="L26" s="2">
        <v>1</v>
      </c>
      <c r="M26" s="2">
        <v>72</v>
      </c>
      <c r="N26" s="2">
        <v>4</v>
      </c>
      <c r="O26" s="2">
        <v>21</v>
      </c>
      <c r="P26" s="2">
        <v>8</v>
      </c>
      <c r="Q26" s="2">
        <v>17</v>
      </c>
      <c r="R26" s="2"/>
      <c r="S26" s="2">
        <v>13</v>
      </c>
      <c r="T26" s="2">
        <v>12</v>
      </c>
      <c r="U26" s="2">
        <v>17</v>
      </c>
      <c r="V26" s="2">
        <v>7</v>
      </c>
      <c r="W26" s="2">
        <v>3</v>
      </c>
      <c r="X26" s="2"/>
      <c r="Y26" s="2">
        <v>9</v>
      </c>
      <c r="Z26" s="2">
        <v>42</v>
      </c>
      <c r="AA26" s="2">
        <v>7</v>
      </c>
      <c r="AB26" s="2">
        <v>11</v>
      </c>
      <c r="AC26" s="2">
        <v>1</v>
      </c>
      <c r="AD26" s="2">
        <v>316</v>
      </c>
      <c r="AE26" s="10">
        <f t="shared" si="0"/>
        <v>13.166666666666666</v>
      </c>
      <c r="AF26" s="12">
        <f t="shared" si="1"/>
        <v>8.6810449162574854E-3</v>
      </c>
      <c r="AG26" s="12">
        <f t="shared" si="2"/>
        <v>0.30148544082351608</v>
      </c>
      <c r="AH26" s="11" t="s">
        <v>29</v>
      </c>
      <c r="AI26" s="8" t="str">
        <f>LOOKUP(SUMPRODUCT(((A26=$A$2:$A$257)*$AE$2:$AE$257&gt;=AE26)*$AE$2:$AE$257)/SUMIF($A$2:$A$257,A26,$AE$2:$AE$257),{0;0.7;0.9},{"A";"B";"C"})</f>
        <v>C</v>
      </c>
    </row>
    <row r="27" spans="1:35" x14ac:dyDescent="0.3">
      <c r="A27" s="7">
        <v>93509188</v>
      </c>
      <c r="B27" s="1">
        <v>5</v>
      </c>
      <c r="C27" s="2">
        <v>3</v>
      </c>
      <c r="D27" s="2">
        <v>13</v>
      </c>
      <c r="E27" s="2">
        <v>52</v>
      </c>
      <c r="F27" s="2">
        <v>20</v>
      </c>
      <c r="G27" s="2">
        <v>13</v>
      </c>
      <c r="H27" s="2">
        <v>11</v>
      </c>
      <c r="I27" s="2">
        <v>20</v>
      </c>
      <c r="J27" s="2">
        <v>13</v>
      </c>
      <c r="K27" s="2"/>
      <c r="L27" s="2">
        <v>13</v>
      </c>
      <c r="M27" s="2">
        <v>8</v>
      </c>
      <c r="N27" s="2">
        <v>8</v>
      </c>
      <c r="O27" s="2">
        <v>4</v>
      </c>
      <c r="P27" s="2">
        <v>6</v>
      </c>
      <c r="Q27" s="2">
        <v>8</v>
      </c>
      <c r="R27" s="2">
        <v>16</v>
      </c>
      <c r="S27" s="2">
        <v>17</v>
      </c>
      <c r="T27" s="2">
        <v>19</v>
      </c>
      <c r="U27" s="2">
        <v>12</v>
      </c>
      <c r="V27" s="2">
        <v>2</v>
      </c>
      <c r="W27" s="2">
        <v>14</v>
      </c>
      <c r="X27" s="2">
        <v>14</v>
      </c>
      <c r="Y27" s="2">
        <v>21</v>
      </c>
      <c r="Z27" s="2">
        <v>14</v>
      </c>
      <c r="AA27" s="2">
        <v>9</v>
      </c>
      <c r="AB27" s="2">
        <v>3</v>
      </c>
      <c r="AC27" s="2">
        <v>4</v>
      </c>
      <c r="AD27" s="2">
        <v>337</v>
      </c>
      <c r="AE27" s="10">
        <f t="shared" si="0"/>
        <v>12.961538461538462</v>
      </c>
      <c r="AF27" s="12">
        <f t="shared" si="1"/>
        <v>8.5457998153226078E-3</v>
      </c>
      <c r="AG27" s="12">
        <f t="shared" si="2"/>
        <v>0.31003124063883869</v>
      </c>
      <c r="AH27" s="11" t="s">
        <v>29</v>
      </c>
      <c r="AI27" s="8" t="str">
        <f>LOOKUP(SUMPRODUCT(((A27=$A$2:$A$257)*$AE$2:$AE$257&gt;=AE27)*$AE$2:$AE$257)/SUMIF($A$2:$A$257,A27,$AE$2:$AE$257),{0;0.7;0.9},{"A";"B";"C"})</f>
        <v>C</v>
      </c>
    </row>
    <row r="28" spans="1:35" x14ac:dyDescent="0.3">
      <c r="A28" s="7">
        <v>93509151</v>
      </c>
      <c r="B28" s="1">
        <v>1</v>
      </c>
      <c r="C28" s="2">
        <v>46</v>
      </c>
      <c r="D28" s="2">
        <v>2</v>
      </c>
      <c r="E28" s="2">
        <v>18</v>
      </c>
      <c r="F28" s="2">
        <v>7</v>
      </c>
      <c r="G28" s="2">
        <v>3</v>
      </c>
      <c r="H28" s="2">
        <v>6</v>
      </c>
      <c r="I28" s="2">
        <v>10</v>
      </c>
      <c r="J28" s="2">
        <v>12</v>
      </c>
      <c r="K28" s="2"/>
      <c r="L28" s="2">
        <v>10</v>
      </c>
      <c r="M28" s="2">
        <v>5</v>
      </c>
      <c r="N28" s="2">
        <v>10</v>
      </c>
      <c r="O28" s="2">
        <v>13</v>
      </c>
      <c r="P28" s="2">
        <v>13</v>
      </c>
      <c r="Q28" s="2"/>
      <c r="R28" s="2">
        <v>6</v>
      </c>
      <c r="S28" s="2">
        <v>6</v>
      </c>
      <c r="T28" s="2">
        <v>20</v>
      </c>
      <c r="U28" s="2">
        <v>10</v>
      </c>
      <c r="V28" s="2">
        <v>11</v>
      </c>
      <c r="W28" s="2">
        <v>3</v>
      </c>
      <c r="X28" s="2">
        <v>7</v>
      </c>
      <c r="Y28" s="2">
        <v>40</v>
      </c>
      <c r="Z28" s="2">
        <v>36</v>
      </c>
      <c r="AA28" s="2">
        <v>13</v>
      </c>
      <c r="AB28" s="2">
        <v>2</v>
      </c>
      <c r="AC28" s="2"/>
      <c r="AD28" s="2">
        <v>309</v>
      </c>
      <c r="AE28" s="10">
        <f t="shared" si="0"/>
        <v>12.875</v>
      </c>
      <c r="AF28" s="12">
        <f t="shared" si="1"/>
        <v>8.4887432883657063E-3</v>
      </c>
      <c r="AG28" s="12">
        <f t="shared" si="2"/>
        <v>0.31851998392720438</v>
      </c>
      <c r="AH28" s="11" t="s">
        <v>29</v>
      </c>
      <c r="AI28" s="8" t="str">
        <f>LOOKUP(SUMPRODUCT(((A28=$A$2:$A$257)*$AE$2:$AE$257&gt;=AE28)*$AE$2:$AE$257)/SUMIF($A$2:$A$257,A28,$AE$2:$AE$257),{0;0.7;0.9},{"A";"B";"C"})</f>
        <v>C</v>
      </c>
    </row>
    <row r="29" spans="1:35" x14ac:dyDescent="0.3">
      <c r="A29" s="7">
        <v>93519384</v>
      </c>
      <c r="B29" s="1">
        <v>7</v>
      </c>
      <c r="C29" s="2">
        <v>8</v>
      </c>
      <c r="D29" s="2"/>
      <c r="E29" s="2"/>
      <c r="F29" s="2">
        <v>7</v>
      </c>
      <c r="G29" s="2">
        <v>14</v>
      </c>
      <c r="H29" s="2">
        <v>1</v>
      </c>
      <c r="I29" s="2">
        <v>1</v>
      </c>
      <c r="J29" s="2">
        <v>3</v>
      </c>
      <c r="K29" s="2"/>
      <c r="L29" s="2">
        <v>1</v>
      </c>
      <c r="M29" s="2">
        <v>44</v>
      </c>
      <c r="N29" s="2">
        <v>13</v>
      </c>
      <c r="O29" s="2">
        <v>19</v>
      </c>
      <c r="P29" s="2"/>
      <c r="Q29" s="2">
        <v>2</v>
      </c>
      <c r="R29" s="2"/>
      <c r="S29" s="2">
        <v>9</v>
      </c>
      <c r="T29" s="2">
        <v>7</v>
      </c>
      <c r="U29" s="2">
        <v>10</v>
      </c>
      <c r="V29" s="2"/>
      <c r="W29" s="2">
        <v>1</v>
      </c>
      <c r="X29" s="2">
        <v>3</v>
      </c>
      <c r="Y29" s="2">
        <v>15</v>
      </c>
      <c r="Z29" s="2">
        <v>9</v>
      </c>
      <c r="AA29" s="2">
        <v>58</v>
      </c>
      <c r="AB29" s="2">
        <v>31</v>
      </c>
      <c r="AC29" s="2"/>
      <c r="AD29" s="2">
        <v>256</v>
      </c>
      <c r="AE29" s="10">
        <f t="shared" si="0"/>
        <v>12.8</v>
      </c>
      <c r="AF29" s="12">
        <f t="shared" si="1"/>
        <v>8.439294298336392E-3</v>
      </c>
      <c r="AG29" s="12">
        <f t="shared" si="2"/>
        <v>0.32695927822554077</v>
      </c>
      <c r="AH29" s="11" t="s">
        <v>29</v>
      </c>
      <c r="AI29" s="8" t="str">
        <f>LOOKUP(SUMPRODUCT(((A29=$A$2:$A$257)*$AE$2:$AE$257&gt;=AE29)*$AE$2:$AE$257)/SUMIF($A$2:$A$257,A29,$AE$2:$AE$257),{0;0.7;0.9},{"A";"B";"C"})</f>
        <v>C</v>
      </c>
    </row>
    <row r="30" spans="1:35" x14ac:dyDescent="0.3">
      <c r="A30" s="7">
        <v>93559267</v>
      </c>
      <c r="B30" s="1">
        <v>8</v>
      </c>
      <c r="C30" s="2">
        <v>13</v>
      </c>
      <c r="D30" s="2">
        <v>1</v>
      </c>
      <c r="E30" s="2">
        <v>19</v>
      </c>
      <c r="F30" s="2">
        <v>6</v>
      </c>
      <c r="G30" s="2">
        <v>7</v>
      </c>
      <c r="H30" s="2">
        <v>1</v>
      </c>
      <c r="I30" s="2">
        <v>29</v>
      </c>
      <c r="J30" s="2">
        <v>13</v>
      </c>
      <c r="K30" s="2"/>
      <c r="L30" s="2">
        <v>6</v>
      </c>
      <c r="M30" s="2">
        <v>2</v>
      </c>
      <c r="N30" s="2">
        <v>56</v>
      </c>
      <c r="O30" s="2">
        <v>12</v>
      </c>
      <c r="P30" s="2"/>
      <c r="Q30" s="2">
        <v>6</v>
      </c>
      <c r="R30" s="2">
        <v>3</v>
      </c>
      <c r="S30" s="2">
        <v>6</v>
      </c>
      <c r="T30" s="2">
        <v>20</v>
      </c>
      <c r="U30" s="2">
        <v>14</v>
      </c>
      <c r="V30" s="2">
        <v>17</v>
      </c>
      <c r="W30" s="2">
        <v>9</v>
      </c>
      <c r="X30" s="2">
        <v>13</v>
      </c>
      <c r="Y30" s="2">
        <v>6</v>
      </c>
      <c r="Z30" s="2">
        <v>1</v>
      </c>
      <c r="AA30" s="2">
        <v>30</v>
      </c>
      <c r="AB30" s="2">
        <v>4</v>
      </c>
      <c r="AC30" s="2">
        <v>24</v>
      </c>
      <c r="AD30" s="2">
        <v>318</v>
      </c>
      <c r="AE30" s="10">
        <f t="shared" si="0"/>
        <v>12.72</v>
      </c>
      <c r="AF30" s="12">
        <f t="shared" si="1"/>
        <v>8.3865487089717899E-3</v>
      </c>
      <c r="AG30" s="12">
        <f t="shared" si="2"/>
        <v>0.33534582693451254</v>
      </c>
      <c r="AH30" s="11" t="s">
        <v>29</v>
      </c>
      <c r="AI30" s="8" t="str">
        <f>LOOKUP(SUMPRODUCT(((A30=$A$2:$A$257)*$AE$2:$AE$257&gt;=AE30)*$AE$2:$AE$257)/SUMIF($A$2:$A$257,A30,$AE$2:$AE$257),{0;0.7;0.9},{"A";"B";"C"})</f>
        <v>C</v>
      </c>
    </row>
    <row r="31" spans="1:35" x14ac:dyDescent="0.3">
      <c r="A31" s="7">
        <v>93509255</v>
      </c>
      <c r="B31" s="1">
        <v>1</v>
      </c>
      <c r="C31" s="2">
        <v>2</v>
      </c>
      <c r="D31" s="2">
        <v>14</v>
      </c>
      <c r="E31" s="2">
        <v>2</v>
      </c>
      <c r="F31" s="2">
        <v>2</v>
      </c>
      <c r="G31" s="2">
        <v>20</v>
      </c>
      <c r="H31" s="2">
        <v>27</v>
      </c>
      <c r="I31" s="2">
        <v>3</v>
      </c>
      <c r="J31" s="2">
        <v>20</v>
      </c>
      <c r="K31" s="2"/>
      <c r="L31" s="2">
        <v>3</v>
      </c>
      <c r="M31" s="2">
        <v>31</v>
      </c>
      <c r="N31" s="2">
        <v>36</v>
      </c>
      <c r="O31" s="2">
        <v>23</v>
      </c>
      <c r="P31" s="2">
        <v>1</v>
      </c>
      <c r="Q31" s="2">
        <v>4</v>
      </c>
      <c r="R31" s="2"/>
      <c r="S31" s="2">
        <v>26</v>
      </c>
      <c r="T31" s="2">
        <v>23</v>
      </c>
      <c r="U31" s="2">
        <v>10</v>
      </c>
      <c r="V31" s="2">
        <v>1</v>
      </c>
      <c r="W31" s="2">
        <v>13</v>
      </c>
      <c r="X31" s="2">
        <v>7</v>
      </c>
      <c r="Y31" s="2">
        <v>2</v>
      </c>
      <c r="Z31" s="2">
        <v>15</v>
      </c>
      <c r="AA31" s="2">
        <v>5</v>
      </c>
      <c r="AB31" s="2"/>
      <c r="AC31" s="2"/>
      <c r="AD31" s="2">
        <v>290</v>
      </c>
      <c r="AE31" s="10">
        <f t="shared" si="0"/>
        <v>12.608695652173912</v>
      </c>
      <c r="AF31" s="12">
        <f t="shared" si="1"/>
        <v>8.3131635411601672E-3</v>
      </c>
      <c r="AG31" s="12">
        <f t="shared" si="2"/>
        <v>0.34365899047567272</v>
      </c>
      <c r="AH31" s="11" t="s">
        <v>29</v>
      </c>
      <c r="AI31" s="8" t="str">
        <f>LOOKUP(SUMPRODUCT(((A31=$A$2:$A$257)*$AE$2:$AE$257&gt;=AE31)*$AE$2:$AE$257)/SUMIF($A$2:$A$257,A31,$AE$2:$AE$257),{0;0.7;0.9},{"A";"B";"C"})</f>
        <v>C</v>
      </c>
    </row>
    <row r="32" spans="1:35" x14ac:dyDescent="0.3">
      <c r="A32" s="7">
        <v>93509253</v>
      </c>
      <c r="B32" s="1">
        <v>4</v>
      </c>
      <c r="C32" s="2">
        <v>25</v>
      </c>
      <c r="D32" s="2">
        <v>1</v>
      </c>
      <c r="E32" s="2">
        <v>2</v>
      </c>
      <c r="F32" s="2">
        <v>4</v>
      </c>
      <c r="G32" s="2">
        <v>3</v>
      </c>
      <c r="H32" s="2"/>
      <c r="I32" s="2">
        <v>13</v>
      </c>
      <c r="J32" s="2">
        <v>10</v>
      </c>
      <c r="K32" s="2"/>
      <c r="L32" s="2"/>
      <c r="M32" s="2">
        <v>22</v>
      </c>
      <c r="N32" s="2">
        <v>4</v>
      </c>
      <c r="O32" s="2">
        <v>33</v>
      </c>
      <c r="P32" s="2">
        <v>5</v>
      </c>
      <c r="Q32" s="2">
        <v>6</v>
      </c>
      <c r="R32" s="2">
        <v>14</v>
      </c>
      <c r="S32" s="2"/>
      <c r="T32" s="2">
        <v>1</v>
      </c>
      <c r="U32" s="2">
        <v>1</v>
      </c>
      <c r="V32" s="2">
        <v>16</v>
      </c>
      <c r="W32" s="2">
        <v>5</v>
      </c>
      <c r="X32" s="2">
        <v>3</v>
      </c>
      <c r="Y32" s="2">
        <v>3</v>
      </c>
      <c r="Z32" s="2">
        <v>42</v>
      </c>
      <c r="AA32" s="2">
        <v>33</v>
      </c>
      <c r="AB32" s="2">
        <v>32</v>
      </c>
      <c r="AC32" s="2">
        <v>11</v>
      </c>
      <c r="AD32" s="2">
        <v>289</v>
      </c>
      <c r="AE32" s="10">
        <f t="shared" si="0"/>
        <v>12.565217391304348</v>
      </c>
      <c r="AF32" s="12">
        <f t="shared" si="1"/>
        <v>8.2844974599837543E-3</v>
      </c>
      <c r="AG32" s="12">
        <f t="shared" si="2"/>
        <v>0.3519434879356565</v>
      </c>
      <c r="AH32" s="11" t="s">
        <v>29</v>
      </c>
      <c r="AI32" s="8" t="str">
        <f>LOOKUP(SUMPRODUCT(((A32=$A$2:$A$257)*$AE$2:$AE$257&gt;=AE32)*$AE$2:$AE$257)/SUMIF($A$2:$A$257,A32,$AE$2:$AE$257),{0;0.7;0.9},{"A";"B";"C"})</f>
        <v>C</v>
      </c>
    </row>
    <row r="33" spans="1:35" x14ac:dyDescent="0.3">
      <c r="A33" s="7">
        <v>93509179</v>
      </c>
      <c r="B33" s="1">
        <v>8</v>
      </c>
      <c r="C33" s="2">
        <v>14</v>
      </c>
      <c r="D33" s="2">
        <v>16</v>
      </c>
      <c r="E33" s="2">
        <v>31</v>
      </c>
      <c r="F33" s="2">
        <v>10</v>
      </c>
      <c r="G33" s="2">
        <v>7</v>
      </c>
      <c r="H33" s="2">
        <v>2</v>
      </c>
      <c r="I33" s="2">
        <v>19</v>
      </c>
      <c r="J33" s="2">
        <v>10</v>
      </c>
      <c r="K33" s="2"/>
      <c r="L33" s="2">
        <v>15</v>
      </c>
      <c r="M33" s="2">
        <v>4</v>
      </c>
      <c r="N33" s="2">
        <v>10</v>
      </c>
      <c r="O33" s="2">
        <v>10</v>
      </c>
      <c r="P33" s="2">
        <v>12</v>
      </c>
      <c r="Q33" s="2">
        <v>4</v>
      </c>
      <c r="R33" s="2">
        <v>15</v>
      </c>
      <c r="S33" s="2">
        <v>11</v>
      </c>
      <c r="T33" s="2">
        <v>12</v>
      </c>
      <c r="U33" s="2">
        <v>11</v>
      </c>
      <c r="V33" s="2">
        <v>12</v>
      </c>
      <c r="W33" s="2">
        <v>7</v>
      </c>
      <c r="X33" s="2">
        <v>23</v>
      </c>
      <c r="Y33" s="2">
        <v>9</v>
      </c>
      <c r="Z33" s="2">
        <v>21</v>
      </c>
      <c r="AA33" s="2">
        <v>18</v>
      </c>
      <c r="AB33" s="2">
        <v>11</v>
      </c>
      <c r="AC33" s="2"/>
      <c r="AD33" s="2">
        <v>314</v>
      </c>
      <c r="AE33" s="10">
        <f t="shared" si="0"/>
        <v>12.56</v>
      </c>
      <c r="AF33" s="12">
        <f t="shared" si="1"/>
        <v>8.2810575302425839E-3</v>
      </c>
      <c r="AG33" s="12">
        <f t="shared" si="2"/>
        <v>0.3602245454658991</v>
      </c>
      <c r="AH33" s="11" t="s">
        <v>29</v>
      </c>
      <c r="AI33" s="8" t="str">
        <f>LOOKUP(SUMPRODUCT(((A33=$A$2:$A$257)*$AE$2:$AE$257&gt;=AE33)*$AE$2:$AE$257)/SUMIF($A$2:$A$257,A33,$AE$2:$AE$257),{0;0.7;0.9},{"A";"B";"C"})</f>
        <v>C</v>
      </c>
    </row>
    <row r="34" spans="1:35" x14ac:dyDescent="0.3">
      <c r="A34" s="7">
        <v>93509199</v>
      </c>
      <c r="B34" s="1">
        <v>1</v>
      </c>
      <c r="C34" s="2">
        <v>3</v>
      </c>
      <c r="D34" s="2">
        <v>5</v>
      </c>
      <c r="E34" s="2">
        <v>8</v>
      </c>
      <c r="F34" s="2">
        <v>3</v>
      </c>
      <c r="G34" s="2">
        <v>7</v>
      </c>
      <c r="H34" s="2">
        <v>6</v>
      </c>
      <c r="I34" s="2">
        <v>3</v>
      </c>
      <c r="J34" s="2">
        <v>1</v>
      </c>
      <c r="K34" s="2"/>
      <c r="L34" s="2">
        <v>4</v>
      </c>
      <c r="M34" s="2">
        <v>48</v>
      </c>
      <c r="N34" s="2">
        <v>19</v>
      </c>
      <c r="O34" s="2">
        <v>11</v>
      </c>
      <c r="P34" s="2"/>
      <c r="Q34" s="2">
        <v>6</v>
      </c>
      <c r="R34" s="2">
        <v>10</v>
      </c>
      <c r="S34" s="2"/>
      <c r="T34" s="2">
        <v>8</v>
      </c>
      <c r="U34" s="2">
        <v>10</v>
      </c>
      <c r="V34" s="2">
        <v>2</v>
      </c>
      <c r="W34" s="2">
        <v>6</v>
      </c>
      <c r="X34" s="2">
        <v>3</v>
      </c>
      <c r="Y34" s="2">
        <v>15</v>
      </c>
      <c r="Z34" s="2">
        <v>96</v>
      </c>
      <c r="AA34" s="2">
        <v>13</v>
      </c>
      <c r="AB34" s="2">
        <v>2</v>
      </c>
      <c r="AC34" s="2">
        <v>5</v>
      </c>
      <c r="AD34" s="2">
        <v>294</v>
      </c>
      <c r="AE34" s="10">
        <f t="shared" si="0"/>
        <v>12.25</v>
      </c>
      <c r="AF34" s="12">
        <f t="shared" ref="AF34:AF65" si="3">AE34/$AE$258</f>
        <v>8.0766683714547493E-3</v>
      </c>
      <c r="AG34" s="12">
        <f t="shared" si="2"/>
        <v>0.36830121383735387</v>
      </c>
      <c r="AH34" s="11" t="s">
        <v>29</v>
      </c>
      <c r="AI34" s="8" t="str">
        <f>LOOKUP(SUMPRODUCT(((A34=$A$2:$A$257)*$AE$2:$AE$257&gt;=AE34)*$AE$2:$AE$257)/SUMIF($A$2:$A$257,A34,$AE$2:$AE$257),{0;0.7;0.9},{"A";"B";"C"})</f>
        <v>C</v>
      </c>
    </row>
    <row r="35" spans="1:35" x14ac:dyDescent="0.3">
      <c r="A35" s="7">
        <v>93509186</v>
      </c>
      <c r="B35" s="1">
        <v>7</v>
      </c>
      <c r="C35" s="2">
        <v>24</v>
      </c>
      <c r="D35" s="2">
        <v>5</v>
      </c>
      <c r="E35" s="2">
        <v>9</v>
      </c>
      <c r="F35" s="2">
        <v>5</v>
      </c>
      <c r="G35" s="2">
        <v>13</v>
      </c>
      <c r="H35" s="2">
        <v>4</v>
      </c>
      <c r="I35" s="2">
        <v>10</v>
      </c>
      <c r="J35" s="2">
        <v>6</v>
      </c>
      <c r="K35" s="2"/>
      <c r="L35" s="2">
        <v>28</v>
      </c>
      <c r="M35" s="2">
        <v>20</v>
      </c>
      <c r="N35" s="2">
        <v>11</v>
      </c>
      <c r="O35" s="2">
        <v>13</v>
      </c>
      <c r="P35" s="2">
        <v>12</v>
      </c>
      <c r="Q35" s="2">
        <v>28</v>
      </c>
      <c r="R35" s="2">
        <v>2</v>
      </c>
      <c r="S35" s="2">
        <v>10</v>
      </c>
      <c r="T35" s="2">
        <v>5</v>
      </c>
      <c r="U35" s="2">
        <v>16</v>
      </c>
      <c r="V35" s="2">
        <v>5</v>
      </c>
      <c r="W35" s="2">
        <v>5</v>
      </c>
      <c r="X35" s="2">
        <v>28</v>
      </c>
      <c r="Y35" s="2">
        <v>20</v>
      </c>
      <c r="Z35" s="2">
        <v>5</v>
      </c>
      <c r="AA35" s="2">
        <v>10</v>
      </c>
      <c r="AB35" s="2">
        <v>12</v>
      </c>
      <c r="AC35" s="2">
        <v>8</v>
      </c>
      <c r="AD35" s="2">
        <v>314</v>
      </c>
      <c r="AE35" s="10">
        <f t="shared" si="0"/>
        <v>12.076923076923077</v>
      </c>
      <c r="AF35" s="12">
        <f t="shared" si="3"/>
        <v>7.9625553175409463E-3</v>
      </c>
      <c r="AG35" s="12">
        <f t="shared" si="2"/>
        <v>0.37626376915489479</v>
      </c>
      <c r="AH35" s="11" t="s">
        <v>29</v>
      </c>
      <c r="AI35" s="8" t="str">
        <f>LOOKUP(SUMPRODUCT(((A35=$A$2:$A$257)*$AE$2:$AE$257&gt;=AE35)*$AE$2:$AE$257)/SUMIF($A$2:$A$257,A35,$AE$2:$AE$257),{0;0.7;0.9},{"A";"B";"C"})</f>
        <v>C</v>
      </c>
    </row>
    <row r="36" spans="1:35" x14ac:dyDescent="0.3">
      <c r="A36" s="7">
        <v>93509218</v>
      </c>
      <c r="B36" s="1">
        <v>4</v>
      </c>
      <c r="C36" s="2">
        <v>10</v>
      </c>
      <c r="D36" s="2">
        <v>5</v>
      </c>
      <c r="E36" s="2">
        <v>3</v>
      </c>
      <c r="F36" s="2">
        <v>19</v>
      </c>
      <c r="G36" s="2">
        <v>6</v>
      </c>
      <c r="H36" s="2">
        <v>14</v>
      </c>
      <c r="I36" s="2">
        <v>4</v>
      </c>
      <c r="J36" s="2">
        <v>13</v>
      </c>
      <c r="K36" s="2"/>
      <c r="L36" s="2">
        <v>1</v>
      </c>
      <c r="M36" s="2">
        <v>33</v>
      </c>
      <c r="N36" s="2">
        <v>25</v>
      </c>
      <c r="O36" s="2">
        <v>7</v>
      </c>
      <c r="P36" s="2">
        <v>5</v>
      </c>
      <c r="Q36" s="2">
        <v>6</v>
      </c>
      <c r="R36" s="2">
        <v>1</v>
      </c>
      <c r="S36" s="2">
        <v>28</v>
      </c>
      <c r="T36" s="2">
        <v>24</v>
      </c>
      <c r="U36" s="2">
        <v>3</v>
      </c>
      <c r="V36" s="2">
        <v>10</v>
      </c>
      <c r="W36" s="2">
        <v>10</v>
      </c>
      <c r="X36" s="2">
        <v>5</v>
      </c>
      <c r="Y36" s="2">
        <v>36</v>
      </c>
      <c r="Z36" s="2">
        <v>7</v>
      </c>
      <c r="AA36" s="2">
        <v>14</v>
      </c>
      <c r="AB36" s="2">
        <v>3</v>
      </c>
      <c r="AC36" s="2">
        <v>21</v>
      </c>
      <c r="AD36" s="2">
        <v>313</v>
      </c>
      <c r="AE36" s="10">
        <f t="shared" si="0"/>
        <v>12.038461538461538</v>
      </c>
      <c r="AF36" s="12">
        <f t="shared" si="3"/>
        <v>7.9371968611156567E-3</v>
      </c>
      <c r="AG36" s="12">
        <f t="shared" si="2"/>
        <v>0.38420096601601045</v>
      </c>
      <c r="AH36" s="11" t="s">
        <v>29</v>
      </c>
      <c r="AI36" s="8" t="str">
        <f>LOOKUP(SUMPRODUCT(((A36=$A$2:$A$257)*$AE$2:$AE$257&gt;=AE36)*$AE$2:$AE$257)/SUMIF($A$2:$A$257,A36,$AE$2:$AE$257),{0;0.7;0.9},{"A";"B";"C"})</f>
        <v>C</v>
      </c>
    </row>
    <row r="37" spans="1:35" x14ac:dyDescent="0.3">
      <c r="A37" s="7">
        <v>93509638</v>
      </c>
      <c r="B37" s="1">
        <v>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12</v>
      </c>
      <c r="AD37" s="2">
        <v>12</v>
      </c>
      <c r="AE37" s="10">
        <f t="shared" si="0"/>
        <v>12</v>
      </c>
      <c r="AF37" s="12">
        <f t="shared" si="3"/>
        <v>7.9118384046903672E-3</v>
      </c>
      <c r="AG37" s="12">
        <f t="shared" si="2"/>
        <v>0.39211280442070079</v>
      </c>
      <c r="AH37" s="11" t="s">
        <v>29</v>
      </c>
      <c r="AI37" s="8" t="str">
        <f>LOOKUP(SUMPRODUCT(((A37=$A$2:$A$257)*$AE$2:$AE$257&gt;=AE37)*$AE$2:$AE$257)/SUMIF($A$2:$A$257,A37,$AE$2:$AE$257),{0;0.7;0.9},{"A";"B";"C"})</f>
        <v>C</v>
      </c>
    </row>
    <row r="38" spans="1:35" x14ac:dyDescent="0.3">
      <c r="A38" s="7">
        <v>93509190</v>
      </c>
      <c r="B38" s="1">
        <v>8</v>
      </c>
      <c r="C38" s="2">
        <v>18</v>
      </c>
      <c r="D38" s="2">
        <v>16</v>
      </c>
      <c r="E38" s="2">
        <v>1</v>
      </c>
      <c r="F38" s="2">
        <v>27</v>
      </c>
      <c r="G38" s="2">
        <v>4</v>
      </c>
      <c r="H38" s="2">
        <v>16</v>
      </c>
      <c r="I38" s="2">
        <v>27</v>
      </c>
      <c r="J38" s="2">
        <v>16</v>
      </c>
      <c r="K38" s="2"/>
      <c r="L38" s="2">
        <v>5</v>
      </c>
      <c r="M38" s="2">
        <v>17</v>
      </c>
      <c r="N38" s="2">
        <v>18</v>
      </c>
      <c r="O38" s="2">
        <v>14</v>
      </c>
      <c r="P38" s="2">
        <v>15</v>
      </c>
      <c r="Q38" s="2">
        <v>9</v>
      </c>
      <c r="R38" s="2">
        <v>1</v>
      </c>
      <c r="S38" s="2">
        <v>8</v>
      </c>
      <c r="T38" s="2">
        <v>7</v>
      </c>
      <c r="U38" s="2">
        <v>8</v>
      </c>
      <c r="V38" s="2">
        <v>13</v>
      </c>
      <c r="W38" s="2">
        <v>13</v>
      </c>
      <c r="X38" s="2">
        <v>5</v>
      </c>
      <c r="Y38" s="2">
        <v>19</v>
      </c>
      <c r="Z38" s="2">
        <v>5</v>
      </c>
      <c r="AA38" s="2">
        <v>8</v>
      </c>
      <c r="AB38" s="2">
        <v>9</v>
      </c>
      <c r="AC38" s="2">
        <v>7</v>
      </c>
      <c r="AD38" s="2">
        <v>306</v>
      </c>
      <c r="AE38" s="10">
        <f t="shared" si="0"/>
        <v>11.76923076923077</v>
      </c>
      <c r="AF38" s="12">
        <f t="shared" si="3"/>
        <v>7.7596876661386299E-3</v>
      </c>
      <c r="AG38" s="12">
        <f t="shared" si="2"/>
        <v>0.39987249208683939</v>
      </c>
      <c r="AH38" s="11" t="s">
        <v>29</v>
      </c>
      <c r="AI38" s="8" t="str">
        <f>LOOKUP(SUMPRODUCT(((A38=$A$2:$A$257)*$AE$2:$AE$257&gt;=AE38)*$AE$2:$AE$257)/SUMIF($A$2:$A$257,A38,$AE$2:$AE$257),{0;0.7;0.9},{"A";"B";"C"})</f>
        <v>C</v>
      </c>
    </row>
    <row r="39" spans="1:35" x14ac:dyDescent="0.3">
      <c r="A39" s="7">
        <v>93509156</v>
      </c>
      <c r="B39" s="1">
        <v>5</v>
      </c>
      <c r="C39" s="2">
        <v>12</v>
      </c>
      <c r="D39" s="2">
        <v>5</v>
      </c>
      <c r="E39" s="2">
        <v>3</v>
      </c>
      <c r="F39" s="2"/>
      <c r="G39" s="2">
        <v>20</v>
      </c>
      <c r="H39" s="2">
        <v>25</v>
      </c>
      <c r="I39" s="2">
        <v>3</v>
      </c>
      <c r="J39" s="2">
        <v>10</v>
      </c>
      <c r="K39" s="2"/>
      <c r="L39" s="2">
        <v>40</v>
      </c>
      <c r="M39" s="2">
        <v>29</v>
      </c>
      <c r="N39" s="2">
        <v>10</v>
      </c>
      <c r="O39" s="2">
        <v>10</v>
      </c>
      <c r="P39" s="2"/>
      <c r="Q39" s="2">
        <v>16</v>
      </c>
      <c r="R39" s="2">
        <v>8</v>
      </c>
      <c r="S39" s="2">
        <v>18</v>
      </c>
      <c r="T39" s="2">
        <v>3</v>
      </c>
      <c r="U39" s="2">
        <v>6</v>
      </c>
      <c r="V39" s="2">
        <v>3</v>
      </c>
      <c r="W39" s="2">
        <v>2</v>
      </c>
      <c r="X39" s="2">
        <v>18</v>
      </c>
      <c r="Y39" s="2">
        <v>2</v>
      </c>
      <c r="Z39" s="2">
        <v>4</v>
      </c>
      <c r="AA39" s="2">
        <v>21</v>
      </c>
      <c r="AB39" s="2">
        <v>10</v>
      </c>
      <c r="AC39" s="2">
        <v>2</v>
      </c>
      <c r="AD39" s="2">
        <v>280</v>
      </c>
      <c r="AE39" s="10">
        <f t="shared" si="0"/>
        <v>11.666666666666666</v>
      </c>
      <c r="AF39" s="12">
        <f t="shared" si="3"/>
        <v>7.6920651156711893E-3</v>
      </c>
      <c r="AG39" s="12">
        <f t="shared" si="2"/>
        <v>0.40756455720251056</v>
      </c>
      <c r="AH39" s="11" t="s">
        <v>29</v>
      </c>
      <c r="AI39" s="8" t="str">
        <f>LOOKUP(SUMPRODUCT(((A39=$A$2:$A$257)*$AE$2:$AE$257&gt;=AE39)*$AE$2:$AE$257)/SUMIF($A$2:$A$257,A39,$AE$2:$AE$257),{0;0.7;0.9},{"A";"B";"C"})</f>
        <v>C</v>
      </c>
    </row>
    <row r="40" spans="1:35" x14ac:dyDescent="0.3">
      <c r="A40" s="7">
        <v>93559820</v>
      </c>
      <c r="B40" s="1">
        <v>1</v>
      </c>
      <c r="C40" s="2"/>
      <c r="D40" s="2"/>
      <c r="E40" s="2">
        <v>1</v>
      </c>
      <c r="F40" s="2"/>
      <c r="G40" s="2">
        <v>5</v>
      </c>
      <c r="H40" s="2"/>
      <c r="I40" s="2"/>
      <c r="J40" s="2">
        <v>117</v>
      </c>
      <c r="K40" s="2"/>
      <c r="L40" s="2"/>
      <c r="M40" s="2">
        <v>9</v>
      </c>
      <c r="N40" s="2">
        <v>6</v>
      </c>
      <c r="O40" s="2">
        <v>4</v>
      </c>
      <c r="P40" s="2">
        <v>1</v>
      </c>
      <c r="Q40" s="2">
        <v>12</v>
      </c>
      <c r="R40" s="2">
        <v>3</v>
      </c>
      <c r="S40" s="2">
        <v>9</v>
      </c>
      <c r="T40" s="2">
        <v>11</v>
      </c>
      <c r="U40" s="2">
        <v>1</v>
      </c>
      <c r="V40" s="2">
        <v>1</v>
      </c>
      <c r="W40" s="2"/>
      <c r="X40" s="2">
        <v>2</v>
      </c>
      <c r="Y40" s="2">
        <v>6</v>
      </c>
      <c r="Z40" s="2">
        <v>6</v>
      </c>
      <c r="AA40" s="2">
        <v>8</v>
      </c>
      <c r="AB40" s="2">
        <v>6</v>
      </c>
      <c r="AC40" s="2">
        <v>11</v>
      </c>
      <c r="AD40" s="2">
        <v>219</v>
      </c>
      <c r="AE40" s="10">
        <f t="shared" si="0"/>
        <v>11.526315789473685</v>
      </c>
      <c r="AF40" s="12">
        <f t="shared" si="3"/>
        <v>7.5995289939789056E-3</v>
      </c>
      <c r="AG40" s="12">
        <f t="shared" si="2"/>
        <v>0.41516408619648948</v>
      </c>
      <c r="AH40" s="11" t="s">
        <v>29</v>
      </c>
      <c r="AI40" s="8" t="str">
        <f>LOOKUP(SUMPRODUCT(((A40=$A$2:$A$257)*$AE$2:$AE$257&gt;=AE40)*$AE$2:$AE$257)/SUMIF($A$2:$A$257,A40,$AE$2:$AE$257),{0;0.7;0.9},{"A";"B";"C"})</f>
        <v>C</v>
      </c>
    </row>
    <row r="41" spans="1:35" x14ac:dyDescent="0.3">
      <c r="A41" s="7">
        <v>93509292</v>
      </c>
      <c r="B41" s="1">
        <v>5</v>
      </c>
      <c r="C41" s="2">
        <v>12</v>
      </c>
      <c r="D41" s="2">
        <v>5</v>
      </c>
      <c r="E41" s="2">
        <v>9</v>
      </c>
      <c r="F41" s="2">
        <v>21</v>
      </c>
      <c r="G41" s="2">
        <v>40</v>
      </c>
      <c r="H41" s="2">
        <v>16</v>
      </c>
      <c r="I41" s="2">
        <v>1</v>
      </c>
      <c r="J41" s="2">
        <v>8</v>
      </c>
      <c r="K41" s="2"/>
      <c r="L41" s="2">
        <v>13</v>
      </c>
      <c r="M41" s="2">
        <v>5</v>
      </c>
      <c r="N41" s="2">
        <v>17</v>
      </c>
      <c r="O41" s="2">
        <v>25</v>
      </c>
      <c r="P41" s="2">
        <v>3</v>
      </c>
      <c r="Q41" s="2"/>
      <c r="R41" s="2">
        <v>12</v>
      </c>
      <c r="S41" s="2">
        <v>26</v>
      </c>
      <c r="T41" s="2">
        <v>1</v>
      </c>
      <c r="U41" s="2">
        <v>3</v>
      </c>
      <c r="V41" s="2">
        <v>9</v>
      </c>
      <c r="W41" s="2">
        <v>8</v>
      </c>
      <c r="X41" s="2">
        <v>12</v>
      </c>
      <c r="Y41" s="2">
        <v>10</v>
      </c>
      <c r="Z41" s="2">
        <v>13</v>
      </c>
      <c r="AA41" s="2">
        <v>8</v>
      </c>
      <c r="AB41" s="2">
        <v>5</v>
      </c>
      <c r="AC41" s="2">
        <v>5</v>
      </c>
      <c r="AD41" s="2">
        <v>287</v>
      </c>
      <c r="AE41" s="10">
        <f t="shared" si="0"/>
        <v>11.48</v>
      </c>
      <c r="AF41" s="12">
        <f t="shared" si="3"/>
        <v>7.5689920738204516E-3</v>
      </c>
      <c r="AG41" s="12">
        <f t="shared" si="2"/>
        <v>0.42273307827030993</v>
      </c>
      <c r="AH41" s="11" t="s">
        <v>29</v>
      </c>
      <c r="AI41" s="8" t="str">
        <f>LOOKUP(SUMPRODUCT(((A41=$A$2:$A$257)*$AE$2:$AE$257&gt;=AE41)*$AE$2:$AE$257)/SUMIF($A$2:$A$257,A41,$AE$2:$AE$257),{0;0.7;0.9},{"A";"B";"C"})</f>
        <v>C</v>
      </c>
    </row>
    <row r="42" spans="1:35" x14ac:dyDescent="0.3">
      <c r="A42" s="7">
        <v>93519388</v>
      </c>
      <c r="B42" s="1">
        <v>7</v>
      </c>
      <c r="C42" s="2"/>
      <c r="D42" s="2">
        <v>5</v>
      </c>
      <c r="E42" s="2">
        <v>18</v>
      </c>
      <c r="F42" s="2">
        <v>5</v>
      </c>
      <c r="G42" s="2">
        <v>10</v>
      </c>
      <c r="H42" s="2">
        <v>6</v>
      </c>
      <c r="I42" s="2">
        <v>2</v>
      </c>
      <c r="J42" s="2">
        <v>1</v>
      </c>
      <c r="K42" s="2"/>
      <c r="L42" s="2">
        <v>27</v>
      </c>
      <c r="M42" s="2"/>
      <c r="N42" s="2">
        <v>7</v>
      </c>
      <c r="O42" s="2">
        <v>11</v>
      </c>
      <c r="P42" s="2">
        <v>3</v>
      </c>
      <c r="Q42" s="2">
        <v>3</v>
      </c>
      <c r="R42" s="2">
        <v>3</v>
      </c>
      <c r="S42" s="2">
        <v>15</v>
      </c>
      <c r="T42" s="2">
        <v>9</v>
      </c>
      <c r="U42" s="2">
        <v>8</v>
      </c>
      <c r="V42" s="2">
        <v>3</v>
      </c>
      <c r="W42" s="2">
        <v>56</v>
      </c>
      <c r="X42" s="2">
        <v>5</v>
      </c>
      <c r="Y42" s="2">
        <v>4</v>
      </c>
      <c r="Z42" s="2">
        <v>45</v>
      </c>
      <c r="AA42" s="2"/>
      <c r="AB42" s="2">
        <v>2</v>
      </c>
      <c r="AC42" s="2"/>
      <c r="AD42" s="2">
        <v>248</v>
      </c>
      <c r="AE42" s="10">
        <f t="shared" si="0"/>
        <v>11.272727272727273</v>
      </c>
      <c r="AF42" s="12">
        <f t="shared" si="3"/>
        <v>7.4323330468303453E-3</v>
      </c>
      <c r="AG42" s="12">
        <f t="shared" si="2"/>
        <v>0.43016541131714026</v>
      </c>
      <c r="AH42" s="11" t="s">
        <v>29</v>
      </c>
      <c r="AI42" s="8" t="str">
        <f>LOOKUP(SUMPRODUCT(((A42=$A$2:$A$257)*$AE$2:$AE$257&gt;=AE42)*$AE$2:$AE$257)/SUMIF($A$2:$A$257,A42,$AE$2:$AE$257),{0;0.7;0.9},{"A";"B";"C"})</f>
        <v>C</v>
      </c>
    </row>
    <row r="43" spans="1:35" x14ac:dyDescent="0.3">
      <c r="A43" s="7">
        <v>93509244</v>
      </c>
      <c r="B43" s="1">
        <v>8</v>
      </c>
      <c r="C43" s="2">
        <v>2</v>
      </c>
      <c r="D43" s="2">
        <v>4</v>
      </c>
      <c r="E43" s="2"/>
      <c r="F43" s="2">
        <v>16</v>
      </c>
      <c r="G43" s="2">
        <v>7</v>
      </c>
      <c r="H43" s="2">
        <v>2</v>
      </c>
      <c r="I43" s="2">
        <v>33</v>
      </c>
      <c r="J43" s="2">
        <v>13</v>
      </c>
      <c r="K43" s="2"/>
      <c r="L43" s="2">
        <v>21</v>
      </c>
      <c r="M43" s="2">
        <v>30</v>
      </c>
      <c r="N43" s="2">
        <v>20</v>
      </c>
      <c r="O43" s="2">
        <v>14</v>
      </c>
      <c r="P43" s="2">
        <v>1</v>
      </c>
      <c r="Q43" s="2">
        <v>12</v>
      </c>
      <c r="R43" s="2">
        <v>7</v>
      </c>
      <c r="S43" s="2">
        <v>8</v>
      </c>
      <c r="T43" s="2">
        <v>3</v>
      </c>
      <c r="U43" s="2">
        <v>2</v>
      </c>
      <c r="V43" s="2">
        <v>16</v>
      </c>
      <c r="W43" s="2">
        <v>4</v>
      </c>
      <c r="X43" s="2">
        <v>11</v>
      </c>
      <c r="Y43" s="2">
        <v>9</v>
      </c>
      <c r="Z43" s="2">
        <v>8</v>
      </c>
      <c r="AA43" s="2">
        <v>27</v>
      </c>
      <c r="AB43" s="2">
        <v>6</v>
      </c>
      <c r="AC43" s="2">
        <v>3</v>
      </c>
      <c r="AD43" s="2">
        <v>279</v>
      </c>
      <c r="AE43" s="10">
        <f t="shared" si="0"/>
        <v>11.16</v>
      </c>
      <c r="AF43" s="12">
        <f t="shared" si="3"/>
        <v>7.3580097163620413E-3</v>
      </c>
      <c r="AG43" s="12">
        <f t="shared" si="2"/>
        <v>0.43752342103350228</v>
      </c>
      <c r="AH43" s="11" t="s">
        <v>29</v>
      </c>
      <c r="AI43" s="8" t="str">
        <f>LOOKUP(SUMPRODUCT(((A43=$A$2:$A$257)*$AE$2:$AE$257&gt;=AE43)*$AE$2:$AE$257)/SUMIF($A$2:$A$257,A43,$AE$2:$AE$257),{0;0.7;0.9},{"A";"B";"C"})</f>
        <v>C</v>
      </c>
    </row>
    <row r="44" spans="1:35" x14ac:dyDescent="0.3">
      <c r="A44" s="7">
        <v>93509163</v>
      </c>
      <c r="B44" s="1">
        <v>4</v>
      </c>
      <c r="C44" s="2">
        <v>1</v>
      </c>
      <c r="D44" s="2">
        <v>15</v>
      </c>
      <c r="E44" s="2">
        <v>7</v>
      </c>
      <c r="F44" s="2">
        <v>3</v>
      </c>
      <c r="G44" s="2">
        <v>11</v>
      </c>
      <c r="H44" s="2">
        <v>29</v>
      </c>
      <c r="I44" s="2">
        <v>3</v>
      </c>
      <c r="J44" s="2">
        <v>12</v>
      </c>
      <c r="K44" s="2"/>
      <c r="L44" s="2">
        <v>13</v>
      </c>
      <c r="M44" s="2">
        <v>9</v>
      </c>
      <c r="N44" s="2">
        <v>8</v>
      </c>
      <c r="O44" s="2">
        <v>15</v>
      </c>
      <c r="P44" s="2">
        <v>3</v>
      </c>
      <c r="Q44" s="2">
        <v>5</v>
      </c>
      <c r="R44" s="2">
        <v>27</v>
      </c>
      <c r="S44" s="2">
        <v>2</v>
      </c>
      <c r="T44" s="2">
        <v>6</v>
      </c>
      <c r="U44" s="2">
        <v>32</v>
      </c>
      <c r="V44" s="2">
        <v>11</v>
      </c>
      <c r="W44" s="2">
        <v>12</v>
      </c>
      <c r="X44" s="2">
        <v>26</v>
      </c>
      <c r="Y44" s="2">
        <v>15</v>
      </c>
      <c r="Z44" s="2">
        <v>1</v>
      </c>
      <c r="AA44" s="2">
        <v>7</v>
      </c>
      <c r="AB44" s="2">
        <v>5</v>
      </c>
      <c r="AC44" s="2">
        <v>8</v>
      </c>
      <c r="AD44" s="2">
        <v>286</v>
      </c>
      <c r="AE44" s="10">
        <f t="shared" si="0"/>
        <v>11</v>
      </c>
      <c r="AF44" s="12">
        <f t="shared" si="3"/>
        <v>7.2525185376328362E-3</v>
      </c>
      <c r="AG44" s="12">
        <f t="shared" si="2"/>
        <v>0.44477593957113509</v>
      </c>
      <c r="AH44" s="11" t="s">
        <v>29</v>
      </c>
      <c r="AI44" s="8" t="str">
        <f>LOOKUP(SUMPRODUCT(((A44=$A$2:$A$257)*$AE$2:$AE$257&gt;=AE44)*$AE$2:$AE$257)/SUMIF($A$2:$A$257,A44,$AE$2:$AE$257),{0;0.7;0.9},{"A";"B";"C"})</f>
        <v>C</v>
      </c>
    </row>
    <row r="45" spans="1:35" x14ac:dyDescent="0.3">
      <c r="A45" s="7">
        <v>93509202</v>
      </c>
      <c r="B45" s="1">
        <v>2</v>
      </c>
      <c r="C45" s="2">
        <v>2</v>
      </c>
      <c r="D45" s="2">
        <v>1</v>
      </c>
      <c r="E45" s="2">
        <v>3</v>
      </c>
      <c r="F45" s="2">
        <v>25</v>
      </c>
      <c r="G45" s="2">
        <v>18</v>
      </c>
      <c r="H45" s="2">
        <v>12</v>
      </c>
      <c r="I45" s="2">
        <v>2</v>
      </c>
      <c r="J45" s="2">
        <v>6</v>
      </c>
      <c r="K45" s="2"/>
      <c r="L45" s="2">
        <v>2</v>
      </c>
      <c r="M45" s="2">
        <v>15</v>
      </c>
      <c r="N45" s="2">
        <v>57</v>
      </c>
      <c r="O45" s="2">
        <v>12</v>
      </c>
      <c r="P45" s="2">
        <v>1</v>
      </c>
      <c r="Q45" s="2">
        <v>6</v>
      </c>
      <c r="R45" s="2">
        <v>2</v>
      </c>
      <c r="S45" s="2">
        <v>21</v>
      </c>
      <c r="T45" s="2">
        <v>7</v>
      </c>
      <c r="U45" s="2">
        <v>15</v>
      </c>
      <c r="V45" s="2">
        <v>11</v>
      </c>
      <c r="W45" s="2">
        <v>9</v>
      </c>
      <c r="X45" s="2">
        <v>2</v>
      </c>
      <c r="Y45" s="2">
        <v>14</v>
      </c>
      <c r="Z45" s="2">
        <v>28</v>
      </c>
      <c r="AA45" s="2">
        <v>7</v>
      </c>
      <c r="AB45" s="2">
        <v>1</v>
      </c>
      <c r="AC45" s="2">
        <v>5</v>
      </c>
      <c r="AD45" s="2">
        <v>284</v>
      </c>
      <c r="AE45" s="10">
        <f t="shared" si="0"/>
        <v>10.923076923076923</v>
      </c>
      <c r="AF45" s="12">
        <f t="shared" si="3"/>
        <v>7.201801624782257E-3</v>
      </c>
      <c r="AG45" s="12">
        <f t="shared" si="2"/>
        <v>0.45197774119591733</v>
      </c>
      <c r="AH45" s="11" t="s">
        <v>29</v>
      </c>
      <c r="AI45" s="8" t="str">
        <f>LOOKUP(SUMPRODUCT(((A45=$A$2:$A$257)*$AE$2:$AE$257&gt;=AE45)*$AE$2:$AE$257)/SUMIF($A$2:$A$257,A45,$AE$2:$AE$257),{0;0.7;0.9},{"A";"B";"C"})</f>
        <v>C</v>
      </c>
    </row>
    <row r="46" spans="1:35" x14ac:dyDescent="0.3">
      <c r="A46" s="7">
        <v>93509295</v>
      </c>
      <c r="B46" s="1">
        <v>8</v>
      </c>
      <c r="C46" s="2">
        <v>6</v>
      </c>
      <c r="D46" s="2">
        <v>3</v>
      </c>
      <c r="E46" s="2">
        <v>14</v>
      </c>
      <c r="F46" s="2">
        <v>4</v>
      </c>
      <c r="G46" s="2"/>
      <c r="H46" s="2"/>
      <c r="I46" s="2">
        <v>7</v>
      </c>
      <c r="J46" s="2"/>
      <c r="K46" s="2"/>
      <c r="L46" s="2"/>
      <c r="M46" s="2"/>
      <c r="N46" s="2">
        <v>19</v>
      </c>
      <c r="O46" s="2"/>
      <c r="P46" s="2">
        <v>7</v>
      </c>
      <c r="Q46" s="2">
        <v>2</v>
      </c>
      <c r="R46" s="2">
        <v>29</v>
      </c>
      <c r="S46" s="2">
        <v>11</v>
      </c>
      <c r="T46" s="2">
        <v>4</v>
      </c>
      <c r="U46" s="2">
        <v>4</v>
      </c>
      <c r="V46" s="2">
        <v>9</v>
      </c>
      <c r="W46" s="2">
        <v>3</v>
      </c>
      <c r="X46" s="2">
        <v>1</v>
      </c>
      <c r="Y46" s="2">
        <v>12</v>
      </c>
      <c r="Z46" s="2">
        <v>50</v>
      </c>
      <c r="AA46" s="2">
        <v>20</v>
      </c>
      <c r="AB46" s="2">
        <v>3</v>
      </c>
      <c r="AC46" s="2">
        <v>3</v>
      </c>
      <c r="AD46" s="2">
        <v>211</v>
      </c>
      <c r="AE46" s="10">
        <f t="shared" si="0"/>
        <v>10.55</v>
      </c>
      <c r="AF46" s="12">
        <f t="shared" si="3"/>
        <v>6.9558245974569478E-3</v>
      </c>
      <c r="AG46" s="12">
        <f t="shared" si="2"/>
        <v>0.4589335657933743</v>
      </c>
      <c r="AH46" s="11" t="s">
        <v>29</v>
      </c>
      <c r="AI46" s="8" t="str">
        <f>LOOKUP(SUMPRODUCT(((A46=$A$2:$A$257)*$AE$2:$AE$257&gt;=AE46)*$AE$2:$AE$257)/SUMIF($A$2:$A$257,A46,$AE$2:$AE$257),{0;0.7;0.9},{"A";"B";"C"})</f>
        <v>C</v>
      </c>
    </row>
    <row r="47" spans="1:35" x14ac:dyDescent="0.3">
      <c r="A47" s="7">
        <v>93519441</v>
      </c>
      <c r="B47" s="1">
        <v>1</v>
      </c>
      <c r="C47" s="2">
        <v>20</v>
      </c>
      <c r="D47" s="2">
        <v>2</v>
      </c>
      <c r="E47" s="2">
        <v>26</v>
      </c>
      <c r="F47" s="2">
        <v>8</v>
      </c>
      <c r="G47" s="2">
        <v>8</v>
      </c>
      <c r="H47" s="2">
        <v>7</v>
      </c>
      <c r="I47" s="2">
        <v>1</v>
      </c>
      <c r="J47" s="2">
        <v>3</v>
      </c>
      <c r="K47" s="2"/>
      <c r="L47" s="2">
        <v>4</v>
      </c>
      <c r="M47" s="2">
        <v>1</v>
      </c>
      <c r="N47" s="2">
        <v>11</v>
      </c>
      <c r="O47" s="2">
        <v>15</v>
      </c>
      <c r="P47" s="2">
        <v>16</v>
      </c>
      <c r="Q47" s="2">
        <v>6</v>
      </c>
      <c r="R47" s="2">
        <v>27</v>
      </c>
      <c r="S47" s="2">
        <v>4</v>
      </c>
      <c r="T47" s="2">
        <v>32</v>
      </c>
      <c r="U47" s="2">
        <v>7</v>
      </c>
      <c r="V47" s="2">
        <v>8</v>
      </c>
      <c r="W47" s="2">
        <v>7</v>
      </c>
      <c r="X47" s="2">
        <v>7</v>
      </c>
      <c r="Y47" s="2">
        <v>10</v>
      </c>
      <c r="Z47" s="2">
        <v>31</v>
      </c>
      <c r="AA47" s="2">
        <v>4</v>
      </c>
      <c r="AB47" s="2">
        <v>3</v>
      </c>
      <c r="AC47" s="2">
        <v>6</v>
      </c>
      <c r="AD47" s="2">
        <v>274</v>
      </c>
      <c r="AE47" s="10">
        <f t="shared" si="0"/>
        <v>10.538461538461538</v>
      </c>
      <c r="AF47" s="12">
        <f t="shared" si="3"/>
        <v>6.9482170605293606E-3</v>
      </c>
      <c r="AG47" s="12">
        <f t="shared" si="2"/>
        <v>0.46588178285390364</v>
      </c>
      <c r="AH47" s="11" t="s">
        <v>29</v>
      </c>
      <c r="AI47" s="8" t="str">
        <f>LOOKUP(SUMPRODUCT(((A47=$A$2:$A$257)*$AE$2:$AE$257&gt;=AE47)*$AE$2:$AE$257)/SUMIF($A$2:$A$257,A47,$AE$2:$AE$257),{0;0.7;0.9},{"A";"B";"C"})</f>
        <v>C</v>
      </c>
    </row>
    <row r="48" spans="1:35" x14ac:dyDescent="0.3">
      <c r="A48" s="7">
        <v>93559754</v>
      </c>
      <c r="B48" s="1">
        <v>3</v>
      </c>
      <c r="C48" s="2">
        <v>4</v>
      </c>
      <c r="D48" s="2">
        <v>2</v>
      </c>
      <c r="E48" s="2">
        <v>13</v>
      </c>
      <c r="F48" s="2">
        <v>9</v>
      </c>
      <c r="G48" s="2">
        <v>14</v>
      </c>
      <c r="H48" s="2">
        <v>10</v>
      </c>
      <c r="I48" s="2">
        <v>2</v>
      </c>
      <c r="J48" s="2">
        <v>12</v>
      </c>
      <c r="K48" s="2">
        <v>2</v>
      </c>
      <c r="L48" s="2">
        <v>5</v>
      </c>
      <c r="M48" s="2">
        <v>19</v>
      </c>
      <c r="N48" s="2">
        <v>14</v>
      </c>
      <c r="O48" s="2">
        <v>2</v>
      </c>
      <c r="P48" s="2">
        <v>7</v>
      </c>
      <c r="Q48" s="2">
        <v>25</v>
      </c>
      <c r="R48" s="2">
        <v>11</v>
      </c>
      <c r="S48" s="2">
        <v>4</v>
      </c>
      <c r="T48" s="2">
        <v>36</v>
      </c>
      <c r="U48" s="2">
        <v>6</v>
      </c>
      <c r="V48" s="2">
        <v>6</v>
      </c>
      <c r="W48" s="2">
        <v>28</v>
      </c>
      <c r="X48" s="2">
        <v>10</v>
      </c>
      <c r="Y48" s="2">
        <v>2</v>
      </c>
      <c r="Z48" s="2">
        <v>5</v>
      </c>
      <c r="AA48" s="2">
        <v>6</v>
      </c>
      <c r="AB48" s="2"/>
      <c r="AC48" s="2">
        <v>19</v>
      </c>
      <c r="AD48" s="2">
        <v>273</v>
      </c>
      <c r="AE48" s="10">
        <f t="shared" si="0"/>
        <v>10.5</v>
      </c>
      <c r="AF48" s="12">
        <f t="shared" si="3"/>
        <v>6.9228586041040711E-3</v>
      </c>
      <c r="AG48" s="12">
        <f t="shared" si="2"/>
        <v>0.47280464145800771</v>
      </c>
      <c r="AH48" s="11" t="s">
        <v>29</v>
      </c>
      <c r="AI48" s="8" t="str">
        <f>LOOKUP(SUMPRODUCT(((A48=$A$2:$A$257)*$AE$2:$AE$257&gt;=AE48)*$AE$2:$AE$257)/SUMIF($A$2:$A$257,A48,$AE$2:$AE$257),{0;0.7;0.9},{"A";"B";"C"})</f>
        <v>C</v>
      </c>
    </row>
    <row r="49" spans="1:35" x14ac:dyDescent="0.3">
      <c r="A49" s="7">
        <v>93509198</v>
      </c>
      <c r="B49" s="1">
        <v>8</v>
      </c>
      <c r="C49" s="2">
        <v>9</v>
      </c>
      <c r="D49" s="2">
        <v>5</v>
      </c>
      <c r="E49" s="2">
        <v>16</v>
      </c>
      <c r="F49" s="2">
        <v>14</v>
      </c>
      <c r="G49" s="2">
        <v>3</v>
      </c>
      <c r="H49" s="2">
        <v>21</v>
      </c>
      <c r="I49" s="2">
        <v>9</v>
      </c>
      <c r="J49" s="2">
        <v>4</v>
      </c>
      <c r="K49" s="2"/>
      <c r="L49" s="2"/>
      <c r="M49" s="2">
        <v>4</v>
      </c>
      <c r="N49" s="2">
        <v>8</v>
      </c>
      <c r="O49" s="2">
        <v>5</v>
      </c>
      <c r="P49" s="2">
        <v>5</v>
      </c>
      <c r="Q49" s="2">
        <v>15</v>
      </c>
      <c r="R49" s="2">
        <v>19</v>
      </c>
      <c r="S49" s="2">
        <v>2</v>
      </c>
      <c r="T49" s="2">
        <v>25</v>
      </c>
      <c r="U49" s="2">
        <v>5</v>
      </c>
      <c r="V49" s="2">
        <v>10</v>
      </c>
      <c r="W49" s="2">
        <v>15</v>
      </c>
      <c r="X49" s="2">
        <v>16</v>
      </c>
      <c r="Y49" s="2">
        <v>13</v>
      </c>
      <c r="Z49" s="2">
        <v>10</v>
      </c>
      <c r="AA49" s="2">
        <v>6</v>
      </c>
      <c r="AB49" s="2">
        <v>5</v>
      </c>
      <c r="AC49" s="2">
        <v>15</v>
      </c>
      <c r="AD49" s="2">
        <v>259</v>
      </c>
      <c r="AE49" s="10">
        <f t="shared" si="0"/>
        <v>10.36</v>
      </c>
      <c r="AF49" s="12">
        <f t="shared" si="3"/>
        <v>6.8305538227160165E-3</v>
      </c>
      <c r="AG49" s="12">
        <f t="shared" si="2"/>
        <v>0.47963519528072374</v>
      </c>
      <c r="AH49" s="11" t="s">
        <v>29</v>
      </c>
      <c r="AI49" s="8" t="str">
        <f>LOOKUP(SUMPRODUCT(((A49=$A$2:$A$257)*$AE$2:$AE$257&gt;=AE49)*$AE$2:$AE$257)/SUMIF($A$2:$A$257,A49,$AE$2:$AE$257),{0;0.7;0.9},{"A";"B";"C"})</f>
        <v>C</v>
      </c>
    </row>
    <row r="50" spans="1:35" x14ac:dyDescent="0.3">
      <c r="A50" s="7">
        <v>93509229</v>
      </c>
      <c r="B50" s="1">
        <v>8</v>
      </c>
      <c r="C50" s="2">
        <v>4</v>
      </c>
      <c r="D50" s="2">
        <v>4</v>
      </c>
      <c r="E50" s="2">
        <v>2</v>
      </c>
      <c r="F50" s="2">
        <v>18</v>
      </c>
      <c r="G50" s="2">
        <v>12</v>
      </c>
      <c r="H50" s="2">
        <v>6</v>
      </c>
      <c r="I50" s="2"/>
      <c r="J50" s="2">
        <v>41</v>
      </c>
      <c r="K50" s="2"/>
      <c r="L50" s="2">
        <v>1</v>
      </c>
      <c r="M50" s="2">
        <v>24</v>
      </c>
      <c r="N50" s="2">
        <v>4</v>
      </c>
      <c r="O50" s="2">
        <v>10</v>
      </c>
      <c r="P50" s="2">
        <v>8</v>
      </c>
      <c r="Q50" s="2">
        <v>19</v>
      </c>
      <c r="R50" s="2">
        <v>1</v>
      </c>
      <c r="S50" s="2">
        <v>9</v>
      </c>
      <c r="T50" s="2">
        <v>2</v>
      </c>
      <c r="U50" s="2">
        <v>3</v>
      </c>
      <c r="V50" s="2">
        <v>4</v>
      </c>
      <c r="W50" s="2">
        <v>17</v>
      </c>
      <c r="X50" s="2">
        <v>6</v>
      </c>
      <c r="Y50" s="2">
        <v>18</v>
      </c>
      <c r="Z50" s="2">
        <v>31</v>
      </c>
      <c r="AA50" s="2">
        <v>1</v>
      </c>
      <c r="AB50" s="2">
        <v>7</v>
      </c>
      <c r="AC50" s="2">
        <v>6</v>
      </c>
      <c r="AD50" s="2">
        <v>258</v>
      </c>
      <c r="AE50" s="10">
        <f t="shared" si="0"/>
        <v>10.32</v>
      </c>
      <c r="AF50" s="12">
        <f t="shared" si="3"/>
        <v>6.8041810280337154E-3</v>
      </c>
      <c r="AG50" s="12">
        <f t="shared" si="2"/>
        <v>0.48643937630875744</v>
      </c>
      <c r="AH50" s="11" t="s">
        <v>29</v>
      </c>
      <c r="AI50" s="8" t="str">
        <f>LOOKUP(SUMPRODUCT(((A50=$A$2:$A$257)*$AE$2:$AE$257&gt;=AE50)*$AE$2:$AE$257)/SUMIF($A$2:$A$257,A50,$AE$2:$AE$257),{0;0.7;0.9},{"A";"B";"C"})</f>
        <v>C</v>
      </c>
    </row>
    <row r="51" spans="1:35" x14ac:dyDescent="0.3">
      <c r="A51" s="7">
        <v>93519313</v>
      </c>
      <c r="B51" s="1">
        <v>6</v>
      </c>
      <c r="C51" s="2">
        <v>16</v>
      </c>
      <c r="D51" s="2">
        <v>17</v>
      </c>
      <c r="E51" s="2">
        <v>7</v>
      </c>
      <c r="F51" s="2">
        <v>19</v>
      </c>
      <c r="G51" s="2">
        <v>11</v>
      </c>
      <c r="H51" s="2">
        <v>9</v>
      </c>
      <c r="I51" s="2">
        <v>6</v>
      </c>
      <c r="J51" s="2">
        <v>7</v>
      </c>
      <c r="K51" s="2"/>
      <c r="L51" s="2">
        <v>1</v>
      </c>
      <c r="M51" s="2">
        <v>27</v>
      </c>
      <c r="N51" s="2">
        <v>13</v>
      </c>
      <c r="O51" s="2">
        <v>34</v>
      </c>
      <c r="P51" s="2">
        <v>3</v>
      </c>
      <c r="Q51" s="2">
        <v>6</v>
      </c>
      <c r="R51" s="2">
        <v>3</v>
      </c>
      <c r="S51" s="2">
        <v>9</v>
      </c>
      <c r="T51" s="2">
        <v>7</v>
      </c>
      <c r="U51" s="2">
        <v>5</v>
      </c>
      <c r="V51" s="2">
        <v>3</v>
      </c>
      <c r="W51" s="2">
        <v>22</v>
      </c>
      <c r="X51" s="2">
        <v>12</v>
      </c>
      <c r="Y51" s="2">
        <v>6</v>
      </c>
      <c r="Z51" s="2">
        <v>1</v>
      </c>
      <c r="AA51" s="2">
        <v>6</v>
      </c>
      <c r="AB51" s="2">
        <v>9</v>
      </c>
      <c r="AC51" s="2">
        <v>2</v>
      </c>
      <c r="AD51" s="2">
        <v>261</v>
      </c>
      <c r="AE51" s="10">
        <f t="shared" si="0"/>
        <v>10.038461538461538</v>
      </c>
      <c r="AF51" s="12">
        <f t="shared" si="3"/>
        <v>6.6185571270005955E-3</v>
      </c>
      <c r="AG51" s="12">
        <f t="shared" si="2"/>
        <v>0.49305793343575804</v>
      </c>
      <c r="AH51" s="11" t="s">
        <v>29</v>
      </c>
      <c r="AI51" s="8" t="str">
        <f>LOOKUP(SUMPRODUCT(((A51=$A$2:$A$257)*$AE$2:$AE$257&gt;=AE51)*$AE$2:$AE$257)/SUMIF($A$2:$A$257,A51,$AE$2:$AE$257),{0;0.7;0.9},{"A";"B";"C"})</f>
        <v>C</v>
      </c>
    </row>
    <row r="52" spans="1:35" x14ac:dyDescent="0.3">
      <c r="A52" s="7">
        <v>93509239</v>
      </c>
      <c r="B52" s="1">
        <v>8</v>
      </c>
      <c r="C52" s="2"/>
      <c r="D52" s="2"/>
      <c r="E52" s="2"/>
      <c r="F52" s="2">
        <v>11</v>
      </c>
      <c r="G52" s="2"/>
      <c r="H52" s="2"/>
      <c r="I52" s="2"/>
      <c r="J52" s="2"/>
      <c r="K52" s="2"/>
      <c r="L52" s="2">
        <v>2</v>
      </c>
      <c r="M52" s="2"/>
      <c r="N52" s="2">
        <v>1</v>
      </c>
      <c r="O52" s="2">
        <v>57</v>
      </c>
      <c r="P52" s="2"/>
      <c r="Q52" s="2">
        <v>21</v>
      </c>
      <c r="R52" s="2"/>
      <c r="S52" s="2">
        <v>3</v>
      </c>
      <c r="T52" s="2"/>
      <c r="U52" s="2">
        <v>2</v>
      </c>
      <c r="V52" s="2">
        <v>1</v>
      </c>
      <c r="W52" s="2">
        <v>8</v>
      </c>
      <c r="X52" s="2">
        <v>2</v>
      </c>
      <c r="Y52" s="2">
        <v>1</v>
      </c>
      <c r="Z52" s="2"/>
      <c r="AA52" s="2"/>
      <c r="AB52" s="2"/>
      <c r="AC52" s="2"/>
      <c r="AD52" s="2">
        <v>109</v>
      </c>
      <c r="AE52" s="10">
        <f t="shared" si="0"/>
        <v>9.9090909090909083</v>
      </c>
      <c r="AF52" s="12">
        <f t="shared" si="3"/>
        <v>6.5332605008428021E-3</v>
      </c>
      <c r="AG52" s="12">
        <f t="shared" si="2"/>
        <v>0.49959119393660084</v>
      </c>
      <c r="AH52" s="11" t="s">
        <v>29</v>
      </c>
      <c r="AI52" s="8" t="str">
        <f>LOOKUP(SUMPRODUCT(((A52=$A$2:$A$257)*$AE$2:$AE$257&gt;=AE52)*$AE$2:$AE$257)/SUMIF($A$2:$A$257,A52,$AE$2:$AE$257),{0;0.7;0.9},{"A";"B";"C"})</f>
        <v>C</v>
      </c>
    </row>
    <row r="53" spans="1:35" x14ac:dyDescent="0.3">
      <c r="A53" s="7">
        <v>93519381</v>
      </c>
      <c r="B53" s="1">
        <v>8</v>
      </c>
      <c r="C53" s="2"/>
      <c r="D53" s="2">
        <v>7</v>
      </c>
      <c r="E53" s="2">
        <v>1</v>
      </c>
      <c r="F53" s="2">
        <v>6</v>
      </c>
      <c r="G53" s="2">
        <v>9</v>
      </c>
      <c r="H53" s="2">
        <v>6</v>
      </c>
      <c r="I53" s="2">
        <v>10</v>
      </c>
      <c r="J53" s="2">
        <v>42</v>
      </c>
      <c r="K53" s="2"/>
      <c r="L53" s="2">
        <v>3</v>
      </c>
      <c r="M53" s="2"/>
      <c r="N53" s="2">
        <v>17</v>
      </c>
      <c r="O53" s="2">
        <v>37</v>
      </c>
      <c r="P53" s="2">
        <v>4</v>
      </c>
      <c r="Q53" s="2">
        <v>1</v>
      </c>
      <c r="R53" s="2"/>
      <c r="S53" s="2">
        <v>2</v>
      </c>
      <c r="T53" s="2">
        <v>8</v>
      </c>
      <c r="U53" s="2">
        <v>33</v>
      </c>
      <c r="V53" s="2">
        <v>18</v>
      </c>
      <c r="W53" s="2">
        <v>1</v>
      </c>
      <c r="X53" s="2">
        <v>3</v>
      </c>
      <c r="Y53" s="2">
        <v>6</v>
      </c>
      <c r="Z53" s="2">
        <v>1</v>
      </c>
      <c r="AA53" s="2">
        <v>8</v>
      </c>
      <c r="AB53" s="2">
        <v>2</v>
      </c>
      <c r="AC53" s="2">
        <v>1</v>
      </c>
      <c r="AD53" s="2">
        <v>226</v>
      </c>
      <c r="AE53" s="10">
        <f t="shared" si="0"/>
        <v>9.8260869565217384</v>
      </c>
      <c r="AF53" s="12">
        <f t="shared" si="3"/>
        <v>6.4785343458696474E-3</v>
      </c>
      <c r="AG53" s="12">
        <f t="shared" si="2"/>
        <v>0.50606972828247054</v>
      </c>
      <c r="AH53" s="11" t="s">
        <v>29</v>
      </c>
      <c r="AI53" s="8" t="str">
        <f>LOOKUP(SUMPRODUCT(((A53=$A$2:$A$257)*$AE$2:$AE$257&gt;=AE53)*$AE$2:$AE$257)/SUMIF($A$2:$A$257,A53,$AE$2:$AE$257),{0;0.7;0.9},{"A";"B";"C"})</f>
        <v>C</v>
      </c>
    </row>
    <row r="54" spans="1:35" x14ac:dyDescent="0.3">
      <c r="A54" s="7">
        <v>93509294</v>
      </c>
      <c r="B54" s="1">
        <v>8</v>
      </c>
      <c r="C54" s="2">
        <v>10</v>
      </c>
      <c r="D54" s="2">
        <v>3</v>
      </c>
      <c r="E54" s="2">
        <v>5</v>
      </c>
      <c r="F54" s="2">
        <v>10</v>
      </c>
      <c r="G54" s="2">
        <v>3</v>
      </c>
      <c r="H54" s="2">
        <v>29</v>
      </c>
      <c r="I54" s="2">
        <v>7</v>
      </c>
      <c r="J54" s="2"/>
      <c r="K54" s="2"/>
      <c r="L54" s="2">
        <v>23</v>
      </c>
      <c r="M54" s="2">
        <v>14</v>
      </c>
      <c r="N54" s="2">
        <v>2</v>
      </c>
      <c r="O54" s="2">
        <v>15</v>
      </c>
      <c r="P54" s="2">
        <v>26</v>
      </c>
      <c r="Q54" s="2"/>
      <c r="R54" s="2">
        <v>4</v>
      </c>
      <c r="S54" s="2">
        <v>5</v>
      </c>
      <c r="T54" s="2">
        <v>12</v>
      </c>
      <c r="U54" s="2">
        <v>5</v>
      </c>
      <c r="V54" s="2">
        <v>12</v>
      </c>
      <c r="W54" s="2">
        <v>2</v>
      </c>
      <c r="X54" s="2">
        <v>10</v>
      </c>
      <c r="Y54" s="2">
        <v>9</v>
      </c>
      <c r="Z54" s="2">
        <v>10</v>
      </c>
      <c r="AA54" s="2">
        <v>2</v>
      </c>
      <c r="AB54" s="2">
        <v>14</v>
      </c>
      <c r="AC54" s="2">
        <v>3</v>
      </c>
      <c r="AD54" s="2">
        <v>235</v>
      </c>
      <c r="AE54" s="10">
        <f t="shared" si="0"/>
        <v>9.7916666666666661</v>
      </c>
      <c r="AF54" s="12">
        <f t="shared" si="3"/>
        <v>6.45584036493832E-3</v>
      </c>
      <c r="AG54" s="12">
        <f t="shared" si="2"/>
        <v>0.51252556864740884</v>
      </c>
      <c r="AH54" s="11" t="s">
        <v>29</v>
      </c>
      <c r="AI54" s="8" t="str">
        <f>LOOKUP(SUMPRODUCT(((A54=$A$2:$A$257)*$AE$2:$AE$257&gt;=AE54)*$AE$2:$AE$257)/SUMIF($A$2:$A$257,A54,$AE$2:$AE$257),{0;0.7;0.9},{"A";"B";"C"})</f>
        <v>C</v>
      </c>
    </row>
    <row r="55" spans="1:35" x14ac:dyDescent="0.3">
      <c r="A55" s="7">
        <v>93509237</v>
      </c>
      <c r="B55" s="1">
        <v>4</v>
      </c>
      <c r="C55" s="2">
        <v>10</v>
      </c>
      <c r="D55" s="2">
        <v>6</v>
      </c>
      <c r="E55" s="2">
        <v>6</v>
      </c>
      <c r="F55" s="2">
        <v>2</v>
      </c>
      <c r="G55" s="2">
        <v>6</v>
      </c>
      <c r="H55" s="2"/>
      <c r="I55" s="2">
        <v>4</v>
      </c>
      <c r="J55" s="2">
        <v>1</v>
      </c>
      <c r="K55" s="2"/>
      <c r="L55" s="2">
        <v>39</v>
      </c>
      <c r="M55" s="2">
        <v>21</v>
      </c>
      <c r="N55" s="2">
        <v>3</v>
      </c>
      <c r="O55" s="2">
        <v>1</v>
      </c>
      <c r="P55" s="2">
        <v>5</v>
      </c>
      <c r="Q55" s="2">
        <v>1</v>
      </c>
      <c r="R55" s="2">
        <v>4</v>
      </c>
      <c r="S55" s="2">
        <v>3</v>
      </c>
      <c r="T55" s="2">
        <v>5</v>
      </c>
      <c r="U55" s="2">
        <v>24</v>
      </c>
      <c r="V55" s="2">
        <v>6</v>
      </c>
      <c r="W55" s="2">
        <v>4</v>
      </c>
      <c r="X55" s="2">
        <v>2</v>
      </c>
      <c r="Y55" s="2">
        <v>10</v>
      </c>
      <c r="Z55" s="2">
        <v>2</v>
      </c>
      <c r="AA55" s="2">
        <v>59</v>
      </c>
      <c r="AB55" s="2"/>
      <c r="AC55" s="2"/>
      <c r="AD55" s="2">
        <v>224</v>
      </c>
      <c r="AE55" s="10">
        <f t="shared" si="0"/>
        <v>9.7391304347826093</v>
      </c>
      <c r="AF55" s="12">
        <f t="shared" si="3"/>
        <v>6.4212021835168198E-3</v>
      </c>
      <c r="AG55" s="12">
        <f t="shared" si="2"/>
        <v>0.51894677083092566</v>
      </c>
      <c r="AH55" s="11" t="s">
        <v>29</v>
      </c>
      <c r="AI55" s="8" t="str">
        <f>LOOKUP(SUMPRODUCT(((A55=$A$2:$A$257)*$AE$2:$AE$257&gt;=AE55)*$AE$2:$AE$257)/SUMIF($A$2:$A$257,A55,$AE$2:$AE$257),{0;0.7;0.9},{"A";"B";"C"})</f>
        <v>C</v>
      </c>
    </row>
    <row r="56" spans="1:35" x14ac:dyDescent="0.3">
      <c r="A56" s="7">
        <v>93509250</v>
      </c>
      <c r="B56" s="1">
        <v>8</v>
      </c>
      <c r="C56" s="2">
        <v>2</v>
      </c>
      <c r="D56" s="2">
        <v>32</v>
      </c>
      <c r="E56" s="2">
        <v>28</v>
      </c>
      <c r="F56" s="2"/>
      <c r="G56" s="2">
        <v>12</v>
      </c>
      <c r="H56" s="2">
        <v>9</v>
      </c>
      <c r="I56" s="2">
        <v>2</v>
      </c>
      <c r="J56" s="2">
        <v>4</v>
      </c>
      <c r="K56" s="2"/>
      <c r="L56" s="2">
        <v>4</v>
      </c>
      <c r="M56" s="2">
        <v>4</v>
      </c>
      <c r="N56" s="2">
        <v>5</v>
      </c>
      <c r="O56" s="2">
        <v>28</v>
      </c>
      <c r="P56" s="2"/>
      <c r="Q56" s="2">
        <v>1</v>
      </c>
      <c r="R56" s="2">
        <v>13</v>
      </c>
      <c r="S56" s="2">
        <v>11</v>
      </c>
      <c r="T56" s="2">
        <v>1</v>
      </c>
      <c r="U56" s="2">
        <v>5</v>
      </c>
      <c r="V56" s="2"/>
      <c r="W56" s="2">
        <v>5</v>
      </c>
      <c r="X56" s="2">
        <v>14</v>
      </c>
      <c r="Y56" s="2">
        <v>8</v>
      </c>
      <c r="Z56" s="2">
        <v>16</v>
      </c>
      <c r="AA56" s="2"/>
      <c r="AB56" s="2">
        <v>7</v>
      </c>
      <c r="AC56" s="2">
        <v>1</v>
      </c>
      <c r="AD56" s="2">
        <v>212</v>
      </c>
      <c r="AE56" s="10">
        <f t="shared" si="0"/>
        <v>9.6363636363636367</v>
      </c>
      <c r="AF56" s="12">
        <f t="shared" si="3"/>
        <v>6.3534459916452946E-3</v>
      </c>
      <c r="AG56" s="12">
        <f t="shared" si="2"/>
        <v>0.525300216822571</v>
      </c>
      <c r="AH56" s="11" t="s">
        <v>29</v>
      </c>
      <c r="AI56" s="8" t="str">
        <f>LOOKUP(SUMPRODUCT(((A56=$A$2:$A$257)*$AE$2:$AE$257&gt;=AE56)*$AE$2:$AE$257)/SUMIF($A$2:$A$257,A56,$AE$2:$AE$257),{0;0.7;0.9},{"A";"B";"C"})</f>
        <v>C</v>
      </c>
    </row>
    <row r="57" spans="1:35" x14ac:dyDescent="0.3">
      <c r="A57" s="7">
        <v>93509283</v>
      </c>
      <c r="B57" s="1">
        <v>8</v>
      </c>
      <c r="C57" s="2">
        <v>10</v>
      </c>
      <c r="D57" s="2">
        <v>4</v>
      </c>
      <c r="E57" s="2"/>
      <c r="F57" s="2">
        <v>3</v>
      </c>
      <c r="G57" s="2">
        <v>19</v>
      </c>
      <c r="H57" s="2">
        <v>6</v>
      </c>
      <c r="I57" s="2">
        <v>3</v>
      </c>
      <c r="J57" s="2">
        <v>8</v>
      </c>
      <c r="K57" s="2"/>
      <c r="L57" s="2">
        <v>2</v>
      </c>
      <c r="M57" s="2">
        <v>7</v>
      </c>
      <c r="N57" s="2">
        <v>22</v>
      </c>
      <c r="O57" s="2">
        <v>1</v>
      </c>
      <c r="P57" s="2">
        <v>11</v>
      </c>
      <c r="Q57" s="2"/>
      <c r="R57" s="2">
        <v>17</v>
      </c>
      <c r="S57" s="2">
        <v>12</v>
      </c>
      <c r="T57" s="2">
        <v>18</v>
      </c>
      <c r="U57" s="2">
        <v>4</v>
      </c>
      <c r="V57" s="2">
        <v>23</v>
      </c>
      <c r="W57" s="2">
        <v>2</v>
      </c>
      <c r="X57" s="2">
        <v>18</v>
      </c>
      <c r="Y57" s="2">
        <v>5</v>
      </c>
      <c r="Z57" s="2">
        <v>7</v>
      </c>
      <c r="AA57" s="2">
        <v>15</v>
      </c>
      <c r="AB57" s="2">
        <v>7</v>
      </c>
      <c r="AC57" s="2">
        <v>6</v>
      </c>
      <c r="AD57" s="2">
        <v>230</v>
      </c>
      <c r="AE57" s="10">
        <f t="shared" si="0"/>
        <v>9.5833333333333339</v>
      </c>
      <c r="AF57" s="12">
        <f t="shared" si="3"/>
        <v>6.3184820593013349E-3</v>
      </c>
      <c r="AG57" s="12">
        <f t="shared" si="2"/>
        <v>0.5316186988818723</v>
      </c>
      <c r="AH57" s="11" t="s">
        <v>29</v>
      </c>
      <c r="AI57" s="8" t="str">
        <f>LOOKUP(SUMPRODUCT(((A57=$A$2:$A$257)*$AE$2:$AE$257&gt;=AE57)*$AE$2:$AE$257)/SUMIF($A$2:$A$257,A57,$AE$2:$AE$257),{0;0.7;0.9},{"A";"B";"C"})</f>
        <v>C</v>
      </c>
    </row>
    <row r="58" spans="1:35" x14ac:dyDescent="0.3">
      <c r="A58" s="7">
        <v>93509280</v>
      </c>
      <c r="B58" s="1">
        <v>5</v>
      </c>
      <c r="C58" s="2">
        <v>2</v>
      </c>
      <c r="D58" s="2">
        <v>27</v>
      </c>
      <c r="E58" s="2">
        <v>2</v>
      </c>
      <c r="F58" s="2">
        <v>17</v>
      </c>
      <c r="G58" s="2">
        <v>9</v>
      </c>
      <c r="H58" s="2">
        <v>28</v>
      </c>
      <c r="I58" s="2">
        <v>5</v>
      </c>
      <c r="J58" s="2">
        <v>13</v>
      </c>
      <c r="K58" s="2"/>
      <c r="L58" s="2">
        <v>1</v>
      </c>
      <c r="M58" s="2">
        <v>16</v>
      </c>
      <c r="N58" s="2">
        <v>13</v>
      </c>
      <c r="O58" s="2">
        <v>2</v>
      </c>
      <c r="P58" s="2">
        <v>7</v>
      </c>
      <c r="Q58" s="2">
        <v>11</v>
      </c>
      <c r="R58" s="2">
        <v>1</v>
      </c>
      <c r="S58" s="2">
        <v>18</v>
      </c>
      <c r="T58" s="2">
        <v>3</v>
      </c>
      <c r="U58" s="2">
        <v>4</v>
      </c>
      <c r="V58" s="2">
        <v>7</v>
      </c>
      <c r="W58" s="2">
        <v>5</v>
      </c>
      <c r="X58" s="2">
        <v>2</v>
      </c>
      <c r="Y58" s="2">
        <v>28</v>
      </c>
      <c r="Z58" s="2">
        <v>13</v>
      </c>
      <c r="AA58" s="2">
        <v>13</v>
      </c>
      <c r="AB58" s="2">
        <v>1</v>
      </c>
      <c r="AC58" s="2">
        <v>1</v>
      </c>
      <c r="AD58" s="2">
        <v>249</v>
      </c>
      <c r="AE58" s="10">
        <f t="shared" si="0"/>
        <v>9.5769230769230766</v>
      </c>
      <c r="AF58" s="12">
        <f t="shared" si="3"/>
        <v>6.3142556498971191E-3</v>
      </c>
      <c r="AG58" s="12">
        <f t="shared" si="2"/>
        <v>0.53793295453176937</v>
      </c>
      <c r="AH58" s="11" t="s">
        <v>29</v>
      </c>
      <c r="AI58" s="8" t="str">
        <f>LOOKUP(SUMPRODUCT(((A58=$A$2:$A$257)*$AE$2:$AE$257&gt;=AE58)*$AE$2:$AE$257)/SUMIF($A$2:$A$257,A58,$AE$2:$AE$257),{0;0.7;0.9},{"A";"B";"C"})</f>
        <v>C</v>
      </c>
    </row>
    <row r="59" spans="1:35" x14ac:dyDescent="0.3">
      <c r="A59" s="7">
        <v>93559858</v>
      </c>
      <c r="B59" s="1">
        <v>4</v>
      </c>
      <c r="C59" s="2">
        <v>4</v>
      </c>
      <c r="D59" s="2">
        <v>22</v>
      </c>
      <c r="E59" s="2">
        <v>1</v>
      </c>
      <c r="F59" s="2">
        <v>35</v>
      </c>
      <c r="G59" s="2">
        <v>31</v>
      </c>
      <c r="H59" s="2">
        <v>11</v>
      </c>
      <c r="I59" s="2"/>
      <c r="J59" s="2">
        <v>3</v>
      </c>
      <c r="K59" s="2"/>
      <c r="L59" s="2"/>
      <c r="M59" s="2">
        <v>18</v>
      </c>
      <c r="N59" s="2">
        <v>8</v>
      </c>
      <c r="O59" s="2">
        <v>2</v>
      </c>
      <c r="P59" s="2"/>
      <c r="Q59" s="2">
        <v>2</v>
      </c>
      <c r="R59" s="2"/>
      <c r="S59" s="2">
        <v>18</v>
      </c>
      <c r="T59" s="2">
        <v>1</v>
      </c>
      <c r="U59" s="2">
        <v>6</v>
      </c>
      <c r="V59" s="2">
        <v>5</v>
      </c>
      <c r="W59" s="2">
        <v>8</v>
      </c>
      <c r="X59" s="2"/>
      <c r="Y59" s="2">
        <v>10</v>
      </c>
      <c r="Z59" s="2">
        <v>7</v>
      </c>
      <c r="AA59" s="2">
        <v>1</v>
      </c>
      <c r="AB59" s="2">
        <v>4</v>
      </c>
      <c r="AC59" s="2">
        <v>4</v>
      </c>
      <c r="AD59" s="2">
        <v>201</v>
      </c>
      <c r="AE59" s="10">
        <f t="shared" si="0"/>
        <v>9.5714285714285712</v>
      </c>
      <c r="AF59" s="12">
        <f t="shared" si="3"/>
        <v>6.3106330132649355E-3</v>
      </c>
      <c r="AG59" s="12">
        <f t="shared" si="2"/>
        <v>0.54424358754503432</v>
      </c>
      <c r="AH59" s="11" t="s">
        <v>29</v>
      </c>
      <c r="AI59" s="8" t="str">
        <f>LOOKUP(SUMPRODUCT(((A59=$A$2:$A$257)*$AE$2:$AE$257&gt;=AE59)*$AE$2:$AE$257)/SUMIF($A$2:$A$257,A59,$AE$2:$AE$257),{0;0.7;0.9},{"A";"B";"C"})</f>
        <v>C</v>
      </c>
    </row>
    <row r="60" spans="1:35" x14ac:dyDescent="0.3">
      <c r="A60" s="7">
        <v>93509272</v>
      </c>
      <c r="B60" s="1">
        <v>4</v>
      </c>
      <c r="C60" s="2">
        <v>2</v>
      </c>
      <c r="D60" s="2"/>
      <c r="E60" s="2"/>
      <c r="F60" s="2">
        <v>14</v>
      </c>
      <c r="G60" s="2">
        <v>3</v>
      </c>
      <c r="H60" s="2">
        <v>14</v>
      </c>
      <c r="I60" s="2">
        <v>2</v>
      </c>
      <c r="J60" s="2">
        <v>2</v>
      </c>
      <c r="K60" s="2"/>
      <c r="L60" s="2"/>
      <c r="M60" s="2">
        <v>17</v>
      </c>
      <c r="N60" s="2">
        <v>7</v>
      </c>
      <c r="O60" s="2">
        <v>32</v>
      </c>
      <c r="P60" s="2"/>
      <c r="Q60" s="2">
        <v>3</v>
      </c>
      <c r="R60" s="2"/>
      <c r="S60" s="2">
        <v>4</v>
      </c>
      <c r="T60" s="2">
        <v>4</v>
      </c>
      <c r="U60" s="2">
        <v>17</v>
      </c>
      <c r="V60" s="2"/>
      <c r="W60" s="2">
        <v>5</v>
      </c>
      <c r="X60" s="2"/>
      <c r="Y60" s="2">
        <v>4</v>
      </c>
      <c r="Z60" s="2">
        <v>8</v>
      </c>
      <c r="AA60" s="2">
        <v>5</v>
      </c>
      <c r="AB60" s="2"/>
      <c r="AC60" s="2">
        <v>29</v>
      </c>
      <c r="AD60" s="2">
        <v>172</v>
      </c>
      <c r="AE60" s="10">
        <f t="shared" si="0"/>
        <v>9.5555555555555554</v>
      </c>
      <c r="AF60" s="12">
        <f t="shared" si="3"/>
        <v>6.3001676185497364E-3</v>
      </c>
      <c r="AG60" s="12">
        <f t="shared" si="2"/>
        <v>0.55054375516358411</v>
      </c>
      <c r="AH60" s="11" t="s">
        <v>29</v>
      </c>
      <c r="AI60" s="8" t="str">
        <f>LOOKUP(SUMPRODUCT(((A60=$A$2:$A$257)*$AE$2:$AE$257&gt;=AE60)*$AE$2:$AE$257)/SUMIF($A$2:$A$257,A60,$AE$2:$AE$257),{0;0.7;0.9},{"A";"B";"C"})</f>
        <v>C</v>
      </c>
    </row>
    <row r="61" spans="1:35" x14ac:dyDescent="0.3">
      <c r="A61" s="7">
        <v>93509245</v>
      </c>
      <c r="B61" s="1">
        <v>6</v>
      </c>
      <c r="C61" s="2"/>
      <c r="D61" s="2">
        <v>1</v>
      </c>
      <c r="E61" s="2"/>
      <c r="F61" s="2"/>
      <c r="G61" s="2">
        <v>6</v>
      </c>
      <c r="H61" s="2">
        <v>17</v>
      </c>
      <c r="I61" s="2"/>
      <c r="J61" s="2">
        <v>12</v>
      </c>
      <c r="K61" s="2"/>
      <c r="L61" s="2">
        <v>2</v>
      </c>
      <c r="M61" s="2">
        <v>1</v>
      </c>
      <c r="N61" s="2">
        <v>1</v>
      </c>
      <c r="O61" s="2">
        <v>16</v>
      </c>
      <c r="P61" s="2"/>
      <c r="Q61" s="2">
        <v>52</v>
      </c>
      <c r="R61" s="2">
        <v>3</v>
      </c>
      <c r="S61" s="2">
        <v>6</v>
      </c>
      <c r="T61" s="2">
        <v>2</v>
      </c>
      <c r="U61" s="2">
        <v>1</v>
      </c>
      <c r="V61" s="2">
        <v>6</v>
      </c>
      <c r="W61" s="2">
        <v>3</v>
      </c>
      <c r="X61" s="2">
        <v>3</v>
      </c>
      <c r="Y61" s="2">
        <v>18</v>
      </c>
      <c r="Z61" s="2">
        <v>16</v>
      </c>
      <c r="AA61" s="2">
        <v>24</v>
      </c>
      <c r="AB61" s="2">
        <v>6</v>
      </c>
      <c r="AC61" s="2">
        <v>3</v>
      </c>
      <c r="AD61" s="2">
        <v>199</v>
      </c>
      <c r="AE61" s="10">
        <f t="shared" si="0"/>
        <v>9.4761904761904763</v>
      </c>
      <c r="AF61" s="12">
        <f t="shared" si="3"/>
        <v>6.2478406449737421E-3</v>
      </c>
      <c r="AG61" s="12">
        <f t="shared" si="2"/>
        <v>0.55679159580855786</v>
      </c>
      <c r="AH61" s="11" t="s">
        <v>29</v>
      </c>
      <c r="AI61" s="8" t="str">
        <f>LOOKUP(SUMPRODUCT(((A61=$A$2:$A$257)*$AE$2:$AE$257&gt;=AE61)*$AE$2:$AE$257)/SUMIF($A$2:$A$257,A61,$AE$2:$AE$257),{0;0.7;0.9},{"A";"B";"C"})</f>
        <v>C</v>
      </c>
    </row>
    <row r="62" spans="1:35" x14ac:dyDescent="0.3">
      <c r="A62" s="7">
        <v>93559894</v>
      </c>
      <c r="B62" s="1">
        <v>7</v>
      </c>
      <c r="C62" s="2">
        <v>1</v>
      </c>
      <c r="D62" s="2">
        <v>6</v>
      </c>
      <c r="E62" s="2">
        <v>46</v>
      </c>
      <c r="F62" s="2">
        <v>1</v>
      </c>
      <c r="G62" s="2">
        <v>4</v>
      </c>
      <c r="H62" s="2">
        <v>1</v>
      </c>
      <c r="I62" s="2">
        <v>4</v>
      </c>
      <c r="J62" s="2">
        <v>9</v>
      </c>
      <c r="K62" s="2"/>
      <c r="L62" s="2">
        <v>1</v>
      </c>
      <c r="M62" s="2">
        <v>5</v>
      </c>
      <c r="N62" s="2"/>
      <c r="O62" s="2"/>
      <c r="P62" s="2">
        <v>8</v>
      </c>
      <c r="Q62" s="2">
        <v>6</v>
      </c>
      <c r="R62" s="2">
        <v>1</v>
      </c>
      <c r="S62" s="2">
        <v>30</v>
      </c>
      <c r="T62" s="2">
        <v>16</v>
      </c>
      <c r="U62" s="2">
        <v>2</v>
      </c>
      <c r="V62" s="2">
        <v>15</v>
      </c>
      <c r="W62" s="2">
        <v>28</v>
      </c>
      <c r="X62" s="2">
        <v>1</v>
      </c>
      <c r="Y62" s="2">
        <v>2</v>
      </c>
      <c r="Z62" s="2">
        <v>4</v>
      </c>
      <c r="AA62" s="2">
        <v>1</v>
      </c>
      <c r="AB62" s="2">
        <v>28</v>
      </c>
      <c r="AC62" s="2">
        <v>7</v>
      </c>
      <c r="AD62" s="2">
        <v>227</v>
      </c>
      <c r="AE62" s="10">
        <f t="shared" si="0"/>
        <v>9.4583333333333339</v>
      </c>
      <c r="AF62" s="12">
        <f t="shared" si="3"/>
        <v>6.2360670759191439E-3</v>
      </c>
      <c r="AG62" s="12">
        <f t="shared" si="2"/>
        <v>0.56302766288447703</v>
      </c>
      <c r="AH62" s="11" t="s">
        <v>29</v>
      </c>
      <c r="AI62" s="8" t="str">
        <f>LOOKUP(SUMPRODUCT(((A62=$A$2:$A$257)*$AE$2:$AE$257&gt;=AE62)*$AE$2:$AE$257)/SUMIF($A$2:$A$257,A62,$AE$2:$AE$257),{0;0.7;0.9},{"A";"B";"C"})</f>
        <v>C</v>
      </c>
    </row>
    <row r="63" spans="1:35" x14ac:dyDescent="0.3">
      <c r="A63" s="7">
        <v>93559724</v>
      </c>
      <c r="B63" s="1">
        <v>1</v>
      </c>
      <c r="C63" s="2">
        <v>17</v>
      </c>
      <c r="D63" s="2">
        <v>8</v>
      </c>
      <c r="E63" s="2">
        <v>23</v>
      </c>
      <c r="F63" s="2">
        <v>4</v>
      </c>
      <c r="G63" s="2">
        <v>24</v>
      </c>
      <c r="H63" s="2">
        <v>5</v>
      </c>
      <c r="I63" s="2">
        <v>9</v>
      </c>
      <c r="J63" s="2">
        <v>3</v>
      </c>
      <c r="K63" s="2"/>
      <c r="L63" s="2">
        <v>7</v>
      </c>
      <c r="M63" s="2">
        <v>6</v>
      </c>
      <c r="N63" s="2">
        <v>11</v>
      </c>
      <c r="O63" s="2">
        <v>13</v>
      </c>
      <c r="P63" s="2">
        <v>9</v>
      </c>
      <c r="Q63" s="2">
        <v>35</v>
      </c>
      <c r="R63" s="2">
        <v>5</v>
      </c>
      <c r="S63" s="2">
        <v>5</v>
      </c>
      <c r="T63" s="2">
        <v>7</v>
      </c>
      <c r="U63" s="2">
        <v>6</v>
      </c>
      <c r="V63" s="2">
        <v>2</v>
      </c>
      <c r="W63" s="2">
        <v>9</v>
      </c>
      <c r="X63" s="2">
        <v>7</v>
      </c>
      <c r="Y63" s="2">
        <v>5</v>
      </c>
      <c r="Z63" s="2">
        <v>3</v>
      </c>
      <c r="AA63" s="2">
        <v>3</v>
      </c>
      <c r="AB63" s="2">
        <v>5</v>
      </c>
      <c r="AC63" s="2">
        <v>5</v>
      </c>
      <c r="AD63" s="2">
        <v>236</v>
      </c>
      <c r="AE63" s="10">
        <f t="shared" si="0"/>
        <v>9.0769230769230766</v>
      </c>
      <c r="AF63" s="12">
        <f t="shared" si="3"/>
        <v>5.9845957163683541E-3</v>
      </c>
      <c r="AG63" s="12">
        <f t="shared" si="2"/>
        <v>0.56901225860084537</v>
      </c>
      <c r="AH63" s="11" t="s">
        <v>29</v>
      </c>
      <c r="AI63" s="8" t="str">
        <f>LOOKUP(SUMPRODUCT(((A63=$A$2:$A$257)*$AE$2:$AE$257&gt;=AE63)*$AE$2:$AE$257)/SUMIF($A$2:$A$257,A63,$AE$2:$AE$257),{0;0.7;0.9},{"A";"B";"C"})</f>
        <v>C</v>
      </c>
    </row>
    <row r="64" spans="1:35" x14ac:dyDescent="0.3">
      <c r="A64" s="7">
        <v>93519395</v>
      </c>
      <c r="B64" s="1">
        <v>8</v>
      </c>
      <c r="C64" s="2"/>
      <c r="D64" s="2">
        <v>2</v>
      </c>
      <c r="E64" s="2">
        <v>2</v>
      </c>
      <c r="F64" s="2">
        <v>2</v>
      </c>
      <c r="G64" s="2">
        <v>2</v>
      </c>
      <c r="H64" s="2">
        <v>3</v>
      </c>
      <c r="I64" s="2"/>
      <c r="J64" s="2">
        <v>1</v>
      </c>
      <c r="K64" s="2"/>
      <c r="L64" s="2">
        <v>8</v>
      </c>
      <c r="M64" s="2">
        <v>2</v>
      </c>
      <c r="N64" s="2"/>
      <c r="O64" s="2">
        <v>3</v>
      </c>
      <c r="P64" s="2"/>
      <c r="Q64" s="2"/>
      <c r="R64" s="2"/>
      <c r="S64" s="2">
        <v>4</v>
      </c>
      <c r="T64" s="2">
        <v>1</v>
      </c>
      <c r="U64" s="2">
        <v>1</v>
      </c>
      <c r="V64" s="2">
        <v>1</v>
      </c>
      <c r="W64" s="2">
        <v>3</v>
      </c>
      <c r="X64" s="2">
        <v>1</v>
      </c>
      <c r="Y64" s="2">
        <v>6</v>
      </c>
      <c r="Z64" s="2">
        <v>2</v>
      </c>
      <c r="AA64" s="2">
        <v>83</v>
      </c>
      <c r="AB64" s="2">
        <v>38</v>
      </c>
      <c r="AC64" s="2"/>
      <c r="AD64" s="2">
        <v>165</v>
      </c>
      <c r="AE64" s="10">
        <f t="shared" si="0"/>
        <v>8.6842105263157894</v>
      </c>
      <c r="AF64" s="12">
        <f t="shared" si="3"/>
        <v>5.7256725297101336E-3</v>
      </c>
      <c r="AG64" s="12">
        <f t="shared" si="2"/>
        <v>0.57473793113055549</v>
      </c>
      <c r="AH64" s="11" t="s">
        <v>29</v>
      </c>
      <c r="AI64" s="8" t="str">
        <f>LOOKUP(SUMPRODUCT(((A64=$A$2:$A$257)*$AE$2:$AE$257&gt;=AE64)*$AE$2:$AE$257)/SUMIF($A$2:$A$257,A64,$AE$2:$AE$257),{0;0.7;0.9},{"A";"B";"C"})</f>
        <v>C</v>
      </c>
    </row>
    <row r="65" spans="1:35" x14ac:dyDescent="0.3">
      <c r="A65" s="7">
        <v>93519356</v>
      </c>
      <c r="B65" s="1">
        <v>8</v>
      </c>
      <c r="C65" s="2">
        <v>1</v>
      </c>
      <c r="D65" s="2">
        <v>2</v>
      </c>
      <c r="E65" s="2">
        <v>1</v>
      </c>
      <c r="F65" s="2"/>
      <c r="G65" s="2"/>
      <c r="H65" s="2"/>
      <c r="I65" s="2">
        <v>2</v>
      </c>
      <c r="J65" s="2">
        <v>26</v>
      </c>
      <c r="K65" s="2"/>
      <c r="L65" s="2">
        <v>3</v>
      </c>
      <c r="M65" s="2">
        <v>15</v>
      </c>
      <c r="N65" s="2">
        <v>10</v>
      </c>
      <c r="O65" s="2">
        <v>31</v>
      </c>
      <c r="P65" s="2">
        <v>9</v>
      </c>
      <c r="Q65" s="2">
        <v>2</v>
      </c>
      <c r="R65" s="2">
        <v>11</v>
      </c>
      <c r="S65" s="2">
        <v>2</v>
      </c>
      <c r="T65" s="2">
        <v>2</v>
      </c>
      <c r="U65" s="2"/>
      <c r="V65" s="2">
        <v>2</v>
      </c>
      <c r="W65" s="2">
        <v>7</v>
      </c>
      <c r="X65" s="2">
        <v>1</v>
      </c>
      <c r="Y65" s="2">
        <v>6</v>
      </c>
      <c r="Z65" s="2">
        <v>1</v>
      </c>
      <c r="AA65" s="2">
        <v>3</v>
      </c>
      <c r="AB65" s="2">
        <v>2</v>
      </c>
      <c r="AC65" s="2">
        <v>52</v>
      </c>
      <c r="AD65" s="2">
        <v>191</v>
      </c>
      <c r="AE65" s="10">
        <f t="shared" si="0"/>
        <v>8.6818181818181817</v>
      </c>
      <c r="AF65" s="12">
        <f t="shared" si="3"/>
        <v>5.7240952094540151E-3</v>
      </c>
      <c r="AG65" s="12">
        <f t="shared" si="2"/>
        <v>0.58046202634000954</v>
      </c>
      <c r="AH65" s="11" t="s">
        <v>29</v>
      </c>
      <c r="AI65" s="8" t="str">
        <f>LOOKUP(SUMPRODUCT(((A65=$A$2:$A$257)*$AE$2:$AE$257&gt;=AE65)*$AE$2:$AE$257)/SUMIF($A$2:$A$257,A65,$AE$2:$AE$257),{0;0.7;0.9},{"A";"B";"C"})</f>
        <v>C</v>
      </c>
    </row>
    <row r="66" spans="1:35" x14ac:dyDescent="0.3">
      <c r="A66" s="7">
        <v>93559867</v>
      </c>
      <c r="B66" s="1">
        <v>1</v>
      </c>
      <c r="C66" s="2">
        <v>7</v>
      </c>
      <c r="D66" s="2">
        <v>9</v>
      </c>
      <c r="E66" s="2">
        <v>19</v>
      </c>
      <c r="F66" s="2">
        <v>3</v>
      </c>
      <c r="G66" s="2">
        <v>19</v>
      </c>
      <c r="H66" s="2">
        <v>5</v>
      </c>
      <c r="I66" s="2">
        <v>3</v>
      </c>
      <c r="J66" s="2">
        <v>1</v>
      </c>
      <c r="K66" s="2"/>
      <c r="L66" s="2"/>
      <c r="M66" s="2">
        <v>7</v>
      </c>
      <c r="N66" s="2">
        <v>5</v>
      </c>
      <c r="O66" s="2">
        <v>2</v>
      </c>
      <c r="P66" s="2">
        <v>6</v>
      </c>
      <c r="Q66" s="2">
        <v>11</v>
      </c>
      <c r="R66" s="2">
        <v>4</v>
      </c>
      <c r="S66" s="2">
        <v>11</v>
      </c>
      <c r="T66" s="2">
        <v>5</v>
      </c>
      <c r="U66" s="2">
        <v>9</v>
      </c>
      <c r="V66" s="2">
        <v>2</v>
      </c>
      <c r="W66" s="2">
        <v>8</v>
      </c>
      <c r="X66" s="2">
        <v>19</v>
      </c>
      <c r="Y66" s="2">
        <v>4</v>
      </c>
      <c r="Z66" s="2">
        <v>12</v>
      </c>
      <c r="AA66" s="2">
        <v>21</v>
      </c>
      <c r="AB66" s="2">
        <v>10</v>
      </c>
      <c r="AC66" s="2">
        <v>14</v>
      </c>
      <c r="AD66" s="2">
        <v>216</v>
      </c>
      <c r="AE66" s="10">
        <f t="shared" ref="AE66:AE129" si="4">AVERAGE($C66:$AC66)</f>
        <v>8.64</v>
      </c>
      <c r="AF66" s="12">
        <f t="shared" ref="AF66:AF97" si="5">AE66/$AE$258</f>
        <v>5.6965236513770645E-3</v>
      </c>
      <c r="AG66" s="12">
        <f t="shared" si="2"/>
        <v>0.58615854999138661</v>
      </c>
      <c r="AH66" s="11" t="s">
        <v>29</v>
      </c>
      <c r="AI66" s="8" t="str">
        <f>LOOKUP(SUMPRODUCT(((A66=$A$2:$A$257)*$AE$2:$AE$257&gt;=AE66)*$AE$2:$AE$257)/SUMIF($A$2:$A$257,A66,$AE$2:$AE$257),{0;0.7;0.9},{"A";"B";"C"})</f>
        <v>C</v>
      </c>
    </row>
    <row r="67" spans="1:35" x14ac:dyDescent="0.3">
      <c r="A67" s="7">
        <v>93509178</v>
      </c>
      <c r="B67" s="1">
        <v>3</v>
      </c>
      <c r="C67" s="2">
        <v>10</v>
      </c>
      <c r="D67" s="2">
        <v>6</v>
      </c>
      <c r="E67" s="2">
        <v>2</v>
      </c>
      <c r="F67" s="2">
        <v>4</v>
      </c>
      <c r="G67" s="2">
        <v>10</v>
      </c>
      <c r="H67" s="2">
        <v>9</v>
      </c>
      <c r="I67" s="2">
        <v>5</v>
      </c>
      <c r="J67" s="2">
        <v>8</v>
      </c>
      <c r="K67" s="2"/>
      <c r="L67" s="2">
        <v>11</v>
      </c>
      <c r="M67" s="2">
        <v>2</v>
      </c>
      <c r="N67" s="2">
        <v>10</v>
      </c>
      <c r="O67" s="2">
        <v>11</v>
      </c>
      <c r="P67" s="2">
        <v>15</v>
      </c>
      <c r="Q67" s="2">
        <v>6</v>
      </c>
      <c r="R67" s="2">
        <v>14</v>
      </c>
      <c r="S67" s="2">
        <v>21</v>
      </c>
      <c r="T67" s="2">
        <v>10</v>
      </c>
      <c r="U67" s="2">
        <v>4</v>
      </c>
      <c r="V67" s="2">
        <v>29</v>
      </c>
      <c r="W67" s="2">
        <v>8</v>
      </c>
      <c r="X67" s="2">
        <v>12</v>
      </c>
      <c r="Y67" s="2">
        <v>6</v>
      </c>
      <c r="Z67" s="2">
        <v>2</v>
      </c>
      <c r="AA67" s="2">
        <v>3</v>
      </c>
      <c r="AB67" s="2">
        <v>2</v>
      </c>
      <c r="AC67" s="2">
        <v>2</v>
      </c>
      <c r="AD67" s="2">
        <v>222</v>
      </c>
      <c r="AE67" s="10">
        <f t="shared" si="4"/>
        <v>8.5384615384615383</v>
      </c>
      <c r="AF67" s="12">
        <f t="shared" si="5"/>
        <v>5.6295773264142994E-3</v>
      </c>
      <c r="AG67" s="12">
        <f t="shared" si="2"/>
        <v>0.59178812731780095</v>
      </c>
      <c r="AH67" s="11" t="s">
        <v>29</v>
      </c>
      <c r="AI67" s="8" t="str">
        <f>LOOKUP(SUMPRODUCT(((A67=$A$2:$A$257)*$AE$2:$AE$257&gt;=AE67)*$AE$2:$AE$257)/SUMIF($A$2:$A$257,A67,$AE$2:$AE$257),{0;0.7;0.9},{"A";"B";"C"})</f>
        <v>C</v>
      </c>
    </row>
    <row r="68" spans="1:35" x14ac:dyDescent="0.3">
      <c r="A68" s="7">
        <v>93559897</v>
      </c>
      <c r="B68" s="1">
        <v>4</v>
      </c>
      <c r="C68" s="2">
        <v>1</v>
      </c>
      <c r="D68" s="2">
        <v>2</v>
      </c>
      <c r="E68" s="2"/>
      <c r="F68" s="2">
        <v>19</v>
      </c>
      <c r="G68" s="2">
        <v>3</v>
      </c>
      <c r="H68" s="2"/>
      <c r="I68" s="2">
        <v>23</v>
      </c>
      <c r="J68" s="2"/>
      <c r="K68" s="2">
        <v>1</v>
      </c>
      <c r="L68" s="2"/>
      <c r="M68" s="2">
        <v>26</v>
      </c>
      <c r="N68" s="2">
        <v>6</v>
      </c>
      <c r="O68" s="2"/>
      <c r="P68" s="2"/>
      <c r="Q68" s="2">
        <v>6</v>
      </c>
      <c r="R68" s="2">
        <v>2</v>
      </c>
      <c r="S68" s="2">
        <v>8</v>
      </c>
      <c r="T68" s="2"/>
      <c r="U68" s="2"/>
      <c r="V68" s="2"/>
      <c r="W68" s="2">
        <v>15</v>
      </c>
      <c r="X68" s="2"/>
      <c r="Y68" s="2">
        <v>21</v>
      </c>
      <c r="Z68" s="2">
        <v>1</v>
      </c>
      <c r="AA68" s="2">
        <v>1</v>
      </c>
      <c r="AB68" s="2">
        <v>1</v>
      </c>
      <c r="AC68" s="2"/>
      <c r="AD68" s="2">
        <v>136</v>
      </c>
      <c r="AE68" s="10">
        <f t="shared" si="4"/>
        <v>8.5</v>
      </c>
      <c r="AF68" s="12">
        <f t="shared" si="5"/>
        <v>5.6042188699890099E-3</v>
      </c>
      <c r="AG68" s="12">
        <f t="shared" ref="AG68:AG131" si="6">AF68+AG67</f>
        <v>0.59739234618778991</v>
      </c>
      <c r="AH68" s="11" t="s">
        <v>29</v>
      </c>
      <c r="AI68" s="8" t="str">
        <f>LOOKUP(SUMPRODUCT(((A68=$A$2:$A$257)*$AE$2:$AE$257&gt;=AE68)*$AE$2:$AE$257)/SUMIF($A$2:$A$257,A68,$AE$2:$AE$257),{0;0.7;0.9},{"A";"B";"C"})</f>
        <v>C</v>
      </c>
    </row>
    <row r="69" spans="1:35" x14ac:dyDescent="0.3">
      <c r="A69" s="7">
        <v>93559782</v>
      </c>
      <c r="B69" s="1">
        <v>8</v>
      </c>
      <c r="C69" s="2">
        <v>4</v>
      </c>
      <c r="D69" s="2">
        <v>7</v>
      </c>
      <c r="E69" s="2">
        <v>8</v>
      </c>
      <c r="F69" s="2">
        <v>11</v>
      </c>
      <c r="G69" s="2">
        <v>13</v>
      </c>
      <c r="H69" s="2">
        <v>9</v>
      </c>
      <c r="I69" s="2">
        <v>5</v>
      </c>
      <c r="J69" s="2">
        <v>11</v>
      </c>
      <c r="K69" s="2"/>
      <c r="L69" s="2">
        <v>6</v>
      </c>
      <c r="M69" s="2">
        <v>7</v>
      </c>
      <c r="N69" s="2">
        <v>12</v>
      </c>
      <c r="O69" s="2">
        <v>20</v>
      </c>
      <c r="P69" s="2">
        <v>5</v>
      </c>
      <c r="Q69" s="2">
        <v>2</v>
      </c>
      <c r="R69" s="2">
        <v>7</v>
      </c>
      <c r="S69" s="2">
        <v>12</v>
      </c>
      <c r="T69" s="2">
        <v>14</v>
      </c>
      <c r="U69" s="2">
        <v>2</v>
      </c>
      <c r="V69" s="2">
        <v>4</v>
      </c>
      <c r="W69" s="2">
        <v>19</v>
      </c>
      <c r="X69" s="2">
        <v>6</v>
      </c>
      <c r="Y69" s="2">
        <v>10</v>
      </c>
      <c r="Z69" s="2">
        <v>5</v>
      </c>
      <c r="AA69" s="2">
        <v>6</v>
      </c>
      <c r="AB69" s="2">
        <v>1</v>
      </c>
      <c r="AC69" s="2">
        <v>11</v>
      </c>
      <c r="AD69" s="2">
        <v>217</v>
      </c>
      <c r="AE69" s="10">
        <f t="shared" si="4"/>
        <v>8.3461538461538467</v>
      </c>
      <c r="AF69" s="12">
        <f t="shared" si="5"/>
        <v>5.5027850442878517E-3</v>
      </c>
      <c r="AG69" s="12">
        <f t="shared" si="6"/>
        <v>0.60289513123207772</v>
      </c>
      <c r="AH69" s="11" t="s">
        <v>29</v>
      </c>
      <c r="AI69" s="8" t="str">
        <f>LOOKUP(SUMPRODUCT(((A69=$A$2:$A$257)*$AE$2:$AE$257&gt;=AE69)*$AE$2:$AE$257)/SUMIF($A$2:$A$257,A69,$AE$2:$AE$257),{0;0.7;0.9},{"A";"B";"C"})</f>
        <v>C</v>
      </c>
    </row>
    <row r="70" spans="1:35" x14ac:dyDescent="0.3">
      <c r="A70" s="7">
        <v>93559859</v>
      </c>
      <c r="B70" s="1">
        <v>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>
        <v>1</v>
      </c>
      <c r="W70" s="2">
        <v>9</v>
      </c>
      <c r="X70" s="2"/>
      <c r="Y70" s="2"/>
      <c r="Z70" s="2">
        <v>15</v>
      </c>
      <c r="AA70" s="2"/>
      <c r="AB70" s="2"/>
      <c r="AC70" s="2"/>
      <c r="AD70" s="2">
        <v>25</v>
      </c>
      <c r="AE70" s="10">
        <f t="shared" si="4"/>
        <v>8.3333333333333339</v>
      </c>
      <c r="AF70" s="12">
        <f t="shared" si="5"/>
        <v>5.4943322254794218E-3</v>
      </c>
      <c r="AG70" s="12">
        <f t="shared" si="6"/>
        <v>0.60838946345755718</v>
      </c>
      <c r="AH70" s="11" t="s">
        <v>29</v>
      </c>
      <c r="AI70" s="8" t="str">
        <f>LOOKUP(SUMPRODUCT(((A70=$A$2:$A$257)*$AE$2:$AE$257&gt;=AE70)*$AE$2:$AE$257)/SUMIF($A$2:$A$257,A70,$AE$2:$AE$257),{0;0.7;0.9},{"A";"B";"C"})</f>
        <v>C</v>
      </c>
    </row>
    <row r="71" spans="1:35" x14ac:dyDescent="0.3">
      <c r="A71" s="7">
        <v>93559842</v>
      </c>
      <c r="B71" s="1">
        <v>5</v>
      </c>
      <c r="C71" s="2">
        <v>5</v>
      </c>
      <c r="D71" s="2">
        <v>5</v>
      </c>
      <c r="E71" s="2">
        <v>13</v>
      </c>
      <c r="F71" s="2">
        <v>5</v>
      </c>
      <c r="G71" s="2">
        <v>5</v>
      </c>
      <c r="H71" s="2">
        <v>1</v>
      </c>
      <c r="I71" s="2">
        <v>4</v>
      </c>
      <c r="J71" s="2">
        <v>3</v>
      </c>
      <c r="K71" s="2"/>
      <c r="L71" s="2">
        <v>3</v>
      </c>
      <c r="M71" s="2">
        <v>14</v>
      </c>
      <c r="N71" s="2">
        <v>6</v>
      </c>
      <c r="O71" s="2">
        <v>1</v>
      </c>
      <c r="P71" s="2">
        <v>11</v>
      </c>
      <c r="Q71" s="2">
        <v>37</v>
      </c>
      <c r="R71" s="2">
        <v>7</v>
      </c>
      <c r="S71" s="2">
        <v>5</v>
      </c>
      <c r="T71" s="2">
        <v>2</v>
      </c>
      <c r="U71" s="2">
        <v>3</v>
      </c>
      <c r="V71" s="2">
        <v>1</v>
      </c>
      <c r="W71" s="2">
        <v>2</v>
      </c>
      <c r="X71" s="2">
        <v>6</v>
      </c>
      <c r="Y71" s="2">
        <v>10</v>
      </c>
      <c r="Z71" s="2">
        <v>13</v>
      </c>
      <c r="AA71" s="2">
        <v>5</v>
      </c>
      <c r="AB71" s="2">
        <v>29</v>
      </c>
      <c r="AC71" s="2">
        <v>20</v>
      </c>
      <c r="AD71" s="2">
        <v>216</v>
      </c>
      <c r="AE71" s="10">
        <f t="shared" si="4"/>
        <v>8.3076923076923084</v>
      </c>
      <c r="AF71" s="12">
        <f t="shared" si="5"/>
        <v>5.4774265878625621E-3</v>
      </c>
      <c r="AG71" s="12">
        <f t="shared" si="6"/>
        <v>0.61386689004541972</v>
      </c>
      <c r="AH71" s="11" t="s">
        <v>29</v>
      </c>
      <c r="AI71" s="8" t="str">
        <f>LOOKUP(SUMPRODUCT(((A71=$A$2:$A$257)*$AE$2:$AE$257&gt;=AE71)*$AE$2:$AE$257)/SUMIF($A$2:$A$257,A71,$AE$2:$AE$257),{0;0.7;0.9},{"A";"B";"C"})</f>
        <v>C</v>
      </c>
    </row>
    <row r="72" spans="1:35" x14ac:dyDescent="0.3">
      <c r="A72" s="7">
        <v>93559865</v>
      </c>
      <c r="B72" s="1">
        <v>6</v>
      </c>
      <c r="C72" s="2">
        <v>2</v>
      </c>
      <c r="D72" s="2">
        <v>4</v>
      </c>
      <c r="E72" s="2">
        <v>7</v>
      </c>
      <c r="F72" s="2">
        <v>8</v>
      </c>
      <c r="G72" s="2">
        <v>5</v>
      </c>
      <c r="H72" s="2">
        <v>21</v>
      </c>
      <c r="I72" s="2">
        <v>14</v>
      </c>
      <c r="J72" s="2"/>
      <c r="K72" s="2"/>
      <c r="L72" s="2">
        <v>5</v>
      </c>
      <c r="M72" s="2">
        <v>12</v>
      </c>
      <c r="N72" s="2">
        <v>6</v>
      </c>
      <c r="O72" s="2">
        <v>7</v>
      </c>
      <c r="P72" s="2">
        <v>7</v>
      </c>
      <c r="Q72" s="2">
        <v>3</v>
      </c>
      <c r="R72" s="2">
        <v>7</v>
      </c>
      <c r="S72" s="2">
        <v>6</v>
      </c>
      <c r="T72" s="2">
        <v>7</v>
      </c>
      <c r="U72" s="2">
        <v>10</v>
      </c>
      <c r="V72" s="2">
        <v>10</v>
      </c>
      <c r="W72" s="2">
        <v>6</v>
      </c>
      <c r="X72" s="2">
        <v>1</v>
      </c>
      <c r="Y72" s="2">
        <v>7</v>
      </c>
      <c r="Z72" s="2">
        <v>11</v>
      </c>
      <c r="AA72" s="2">
        <v>25</v>
      </c>
      <c r="AB72" s="2">
        <v>8</v>
      </c>
      <c r="AC72" s="2">
        <v>7</v>
      </c>
      <c r="AD72" s="2">
        <v>206</v>
      </c>
      <c r="AE72" s="10">
        <f t="shared" si="4"/>
        <v>8.24</v>
      </c>
      <c r="AF72" s="12">
        <f t="shared" si="5"/>
        <v>5.4327957045540521E-3</v>
      </c>
      <c r="AG72" s="12">
        <f t="shared" si="6"/>
        <v>0.61929968574997374</v>
      </c>
      <c r="AH72" s="11" t="s">
        <v>29</v>
      </c>
      <c r="AI72" s="8" t="str">
        <f>LOOKUP(SUMPRODUCT(((A72=$A$2:$A$257)*$AE$2:$AE$257&gt;=AE72)*$AE$2:$AE$257)/SUMIF($A$2:$A$257,A72,$AE$2:$AE$257),{0;0.7;0.9},{"A";"B";"C"})</f>
        <v>C</v>
      </c>
    </row>
    <row r="73" spans="1:35" x14ac:dyDescent="0.3">
      <c r="A73" s="7">
        <v>93519409</v>
      </c>
      <c r="B73" s="1">
        <v>3</v>
      </c>
      <c r="C73" s="2"/>
      <c r="D73" s="2">
        <v>8</v>
      </c>
      <c r="E73" s="2">
        <v>2</v>
      </c>
      <c r="F73" s="2">
        <v>16</v>
      </c>
      <c r="G73" s="2">
        <v>11</v>
      </c>
      <c r="H73" s="2">
        <v>9</v>
      </c>
      <c r="I73" s="2">
        <v>23</v>
      </c>
      <c r="J73" s="2">
        <v>2</v>
      </c>
      <c r="K73" s="2"/>
      <c r="L73" s="2">
        <v>4</v>
      </c>
      <c r="M73" s="2">
        <v>25</v>
      </c>
      <c r="N73" s="2">
        <v>6</v>
      </c>
      <c r="O73" s="2">
        <v>3</v>
      </c>
      <c r="P73" s="2">
        <v>3</v>
      </c>
      <c r="Q73" s="2">
        <v>9</v>
      </c>
      <c r="R73" s="2"/>
      <c r="S73" s="2">
        <v>7</v>
      </c>
      <c r="T73" s="2">
        <v>2</v>
      </c>
      <c r="U73" s="2">
        <v>3</v>
      </c>
      <c r="V73" s="2">
        <v>13</v>
      </c>
      <c r="W73" s="2">
        <v>20</v>
      </c>
      <c r="X73" s="2">
        <v>2</v>
      </c>
      <c r="Y73" s="2">
        <v>4</v>
      </c>
      <c r="Z73" s="2">
        <v>7</v>
      </c>
      <c r="AA73" s="2">
        <v>8</v>
      </c>
      <c r="AB73" s="2">
        <v>2</v>
      </c>
      <c r="AC73" s="2"/>
      <c r="AD73" s="2">
        <v>189</v>
      </c>
      <c r="AE73" s="10">
        <f t="shared" si="4"/>
        <v>8.2173913043478262</v>
      </c>
      <c r="AF73" s="12">
        <f t="shared" si="5"/>
        <v>5.4178893423423163E-3</v>
      </c>
      <c r="AG73" s="12">
        <f t="shared" si="6"/>
        <v>0.62471757509231607</v>
      </c>
      <c r="AH73" s="11" t="s">
        <v>29</v>
      </c>
      <c r="AI73" s="8" t="str">
        <f>LOOKUP(SUMPRODUCT(((A73=$A$2:$A$257)*$AE$2:$AE$257&gt;=AE73)*$AE$2:$AE$257)/SUMIF($A$2:$A$257,A73,$AE$2:$AE$257),{0;0.7;0.9},{"A";"B";"C"})</f>
        <v>C</v>
      </c>
    </row>
    <row r="74" spans="1:35" x14ac:dyDescent="0.3">
      <c r="A74" s="7">
        <v>93559772</v>
      </c>
      <c r="B74" s="1">
        <v>8</v>
      </c>
      <c r="C74" s="2">
        <v>10</v>
      </c>
      <c r="D74" s="2">
        <v>15</v>
      </c>
      <c r="E74" s="2">
        <v>13</v>
      </c>
      <c r="F74" s="2">
        <v>3</v>
      </c>
      <c r="G74" s="2"/>
      <c r="H74" s="2">
        <v>11</v>
      </c>
      <c r="I74" s="2"/>
      <c r="J74" s="2">
        <v>14</v>
      </c>
      <c r="K74" s="2"/>
      <c r="L74" s="2">
        <v>14</v>
      </c>
      <c r="M74" s="2">
        <v>4</v>
      </c>
      <c r="N74" s="2">
        <v>11</v>
      </c>
      <c r="O74" s="2">
        <v>1</v>
      </c>
      <c r="P74" s="2">
        <v>7</v>
      </c>
      <c r="Q74" s="2">
        <v>7</v>
      </c>
      <c r="R74" s="2">
        <v>8</v>
      </c>
      <c r="S74" s="2">
        <v>4</v>
      </c>
      <c r="T74" s="2">
        <v>9</v>
      </c>
      <c r="U74" s="2">
        <v>5</v>
      </c>
      <c r="V74" s="2">
        <v>8</v>
      </c>
      <c r="W74" s="2">
        <v>14</v>
      </c>
      <c r="X74" s="2">
        <v>5</v>
      </c>
      <c r="Y74" s="2">
        <v>8</v>
      </c>
      <c r="Z74" s="2">
        <v>3</v>
      </c>
      <c r="AA74" s="2">
        <v>10</v>
      </c>
      <c r="AB74" s="2">
        <v>4</v>
      </c>
      <c r="AC74" s="2">
        <v>1</v>
      </c>
      <c r="AD74" s="2">
        <v>189</v>
      </c>
      <c r="AE74" s="10">
        <f t="shared" si="4"/>
        <v>7.875</v>
      </c>
      <c r="AF74" s="12">
        <f t="shared" si="5"/>
        <v>5.1921439530780529E-3</v>
      </c>
      <c r="AG74" s="12">
        <f t="shared" si="6"/>
        <v>0.62990971904539417</v>
      </c>
      <c r="AH74" s="11" t="s">
        <v>29</v>
      </c>
      <c r="AI74" s="8" t="str">
        <f>LOOKUP(SUMPRODUCT(((A74=$A$2:$A$257)*$AE$2:$AE$257&gt;=AE74)*$AE$2:$AE$257)/SUMIF($A$2:$A$257,A74,$AE$2:$AE$257),{0;0.7;0.9},{"A";"B";"C"})</f>
        <v>C</v>
      </c>
    </row>
    <row r="75" spans="1:35" x14ac:dyDescent="0.3">
      <c r="A75" s="7">
        <v>93509254</v>
      </c>
      <c r="B75" s="1">
        <v>1</v>
      </c>
      <c r="C75" s="2">
        <v>22</v>
      </c>
      <c r="D75" s="2">
        <v>4</v>
      </c>
      <c r="E75" s="2">
        <v>6</v>
      </c>
      <c r="F75" s="2">
        <v>29</v>
      </c>
      <c r="G75" s="2">
        <v>17</v>
      </c>
      <c r="H75" s="2">
        <v>2</v>
      </c>
      <c r="I75" s="2">
        <v>3</v>
      </c>
      <c r="J75" s="2"/>
      <c r="K75" s="2"/>
      <c r="L75" s="2">
        <v>7</v>
      </c>
      <c r="M75" s="2">
        <v>1</v>
      </c>
      <c r="N75" s="2">
        <v>3</v>
      </c>
      <c r="O75" s="2">
        <v>18</v>
      </c>
      <c r="P75" s="2"/>
      <c r="Q75" s="2">
        <v>2</v>
      </c>
      <c r="R75" s="2">
        <v>5</v>
      </c>
      <c r="S75" s="2">
        <v>6</v>
      </c>
      <c r="T75" s="2">
        <v>7</v>
      </c>
      <c r="U75" s="2">
        <v>8</v>
      </c>
      <c r="V75" s="2">
        <v>2</v>
      </c>
      <c r="W75" s="2">
        <v>4</v>
      </c>
      <c r="X75" s="2">
        <v>12</v>
      </c>
      <c r="Y75" s="2">
        <v>2</v>
      </c>
      <c r="Z75" s="2">
        <v>3</v>
      </c>
      <c r="AA75" s="2">
        <v>11</v>
      </c>
      <c r="AB75" s="2">
        <v>3</v>
      </c>
      <c r="AC75" s="2"/>
      <c r="AD75" s="2">
        <v>177</v>
      </c>
      <c r="AE75" s="10">
        <f t="shared" si="4"/>
        <v>7.6956521739130439</v>
      </c>
      <c r="AF75" s="12">
        <f t="shared" si="5"/>
        <v>5.0738963682253439E-3</v>
      </c>
      <c r="AG75" s="12">
        <f t="shared" si="6"/>
        <v>0.63498361541361947</v>
      </c>
      <c r="AH75" s="11" t="s">
        <v>29</v>
      </c>
      <c r="AI75" s="8" t="str">
        <f>LOOKUP(SUMPRODUCT(((A75=$A$2:$A$257)*$AE$2:$AE$257&gt;=AE75)*$AE$2:$AE$257)/SUMIF($A$2:$A$257,A75,$AE$2:$AE$257),{0;0.7;0.9},{"A";"B";"C"})</f>
        <v>C</v>
      </c>
    </row>
    <row r="76" spans="1:35" x14ac:dyDescent="0.3">
      <c r="A76" s="7">
        <v>93509226</v>
      </c>
      <c r="B76" s="1">
        <v>4</v>
      </c>
      <c r="C76" s="2"/>
      <c r="D76" s="2">
        <v>6</v>
      </c>
      <c r="E76" s="2">
        <v>2</v>
      </c>
      <c r="F76" s="2"/>
      <c r="G76" s="2">
        <v>2</v>
      </c>
      <c r="H76" s="2">
        <v>12</v>
      </c>
      <c r="I76" s="2">
        <v>5</v>
      </c>
      <c r="J76" s="2">
        <v>27</v>
      </c>
      <c r="K76" s="2"/>
      <c r="L76" s="2">
        <v>4</v>
      </c>
      <c r="M76" s="2">
        <v>10</v>
      </c>
      <c r="N76" s="2">
        <v>2</v>
      </c>
      <c r="O76" s="2">
        <v>2</v>
      </c>
      <c r="P76" s="2">
        <v>1</v>
      </c>
      <c r="Q76" s="2">
        <v>46</v>
      </c>
      <c r="R76" s="2">
        <v>8</v>
      </c>
      <c r="S76" s="2">
        <v>8</v>
      </c>
      <c r="T76" s="2">
        <v>9</v>
      </c>
      <c r="U76" s="2">
        <v>2</v>
      </c>
      <c r="V76" s="2"/>
      <c r="W76" s="2">
        <v>3</v>
      </c>
      <c r="X76" s="2">
        <v>7</v>
      </c>
      <c r="Y76" s="2">
        <v>4</v>
      </c>
      <c r="Z76" s="2">
        <v>2</v>
      </c>
      <c r="AA76" s="2">
        <v>3</v>
      </c>
      <c r="AB76" s="2"/>
      <c r="AC76" s="2">
        <v>4</v>
      </c>
      <c r="AD76" s="2">
        <v>169</v>
      </c>
      <c r="AE76" s="10">
        <f t="shared" si="4"/>
        <v>7.6818181818181817</v>
      </c>
      <c r="AF76" s="12">
        <f t="shared" si="5"/>
        <v>5.064775342396485E-3</v>
      </c>
      <c r="AG76" s="12">
        <f t="shared" si="6"/>
        <v>0.64004839075601594</v>
      </c>
      <c r="AH76" s="11" t="s">
        <v>29</v>
      </c>
      <c r="AI76" s="8" t="str">
        <f>LOOKUP(SUMPRODUCT(((A76=$A$2:$A$257)*$AE$2:$AE$257&gt;=AE76)*$AE$2:$AE$257)/SUMIF($A$2:$A$257,A76,$AE$2:$AE$257),{0;0.7;0.9},{"A";"B";"C"})</f>
        <v>C</v>
      </c>
    </row>
    <row r="77" spans="1:35" x14ac:dyDescent="0.3">
      <c r="A77" s="7">
        <v>93551740</v>
      </c>
      <c r="B77" s="1">
        <v>8</v>
      </c>
      <c r="C77" s="2"/>
      <c r="D77" s="2">
        <v>9</v>
      </c>
      <c r="E77" s="2">
        <v>1</v>
      </c>
      <c r="F77" s="2">
        <v>6</v>
      </c>
      <c r="G77" s="2">
        <v>15</v>
      </c>
      <c r="H77" s="2"/>
      <c r="I77" s="2"/>
      <c r="J77" s="2">
        <v>17</v>
      </c>
      <c r="K77" s="2"/>
      <c r="L77" s="2">
        <v>3</v>
      </c>
      <c r="M77" s="2">
        <v>2</v>
      </c>
      <c r="N77" s="2">
        <v>5</v>
      </c>
      <c r="O77" s="2">
        <v>12</v>
      </c>
      <c r="P77" s="2">
        <v>4</v>
      </c>
      <c r="Q77" s="2">
        <v>1</v>
      </c>
      <c r="R77" s="2">
        <v>5</v>
      </c>
      <c r="S77" s="2">
        <v>21</v>
      </c>
      <c r="T77" s="2">
        <v>1</v>
      </c>
      <c r="U77" s="2">
        <v>10</v>
      </c>
      <c r="V77" s="2">
        <v>12</v>
      </c>
      <c r="W77" s="2">
        <v>3</v>
      </c>
      <c r="X77" s="2">
        <v>1</v>
      </c>
      <c r="Y77" s="2">
        <v>25</v>
      </c>
      <c r="Z77" s="2">
        <v>2</v>
      </c>
      <c r="AA77" s="2">
        <v>4</v>
      </c>
      <c r="AB77" s="2">
        <v>3</v>
      </c>
      <c r="AC77" s="2">
        <v>7</v>
      </c>
      <c r="AD77" s="2">
        <v>169</v>
      </c>
      <c r="AE77" s="10">
        <f t="shared" si="4"/>
        <v>7.3478260869565215</v>
      </c>
      <c r="AF77" s="12">
        <f t="shared" si="5"/>
        <v>4.8445677188140284E-3</v>
      </c>
      <c r="AG77" s="12">
        <f t="shared" si="6"/>
        <v>0.64489295847482997</v>
      </c>
      <c r="AH77" s="11" t="s">
        <v>29</v>
      </c>
      <c r="AI77" s="8" t="str">
        <f>LOOKUP(SUMPRODUCT(((A77=$A$2:$A$257)*$AE$2:$AE$257&gt;=AE77)*$AE$2:$AE$257)/SUMIF($A$2:$A$257,A77,$AE$2:$AE$257),{0;0.7;0.9},{"A";"B";"C"})</f>
        <v>C</v>
      </c>
    </row>
    <row r="78" spans="1:35" x14ac:dyDescent="0.3">
      <c r="A78" s="7">
        <v>93551702</v>
      </c>
      <c r="B78" s="1">
        <v>7</v>
      </c>
      <c r="C78" s="2"/>
      <c r="D78" s="2"/>
      <c r="E78" s="2"/>
      <c r="F78" s="2"/>
      <c r="G78" s="2">
        <v>1</v>
      </c>
      <c r="H78" s="2">
        <v>17</v>
      </c>
      <c r="I78" s="2"/>
      <c r="J78" s="2">
        <v>2</v>
      </c>
      <c r="K78" s="2"/>
      <c r="L78" s="2"/>
      <c r="M78" s="2">
        <v>3</v>
      </c>
      <c r="N78" s="2">
        <v>31</v>
      </c>
      <c r="O78" s="2"/>
      <c r="P78" s="2">
        <v>4</v>
      </c>
      <c r="Q78" s="2">
        <v>5</v>
      </c>
      <c r="R78" s="2"/>
      <c r="S78" s="2">
        <v>1</v>
      </c>
      <c r="T78" s="2">
        <v>13</v>
      </c>
      <c r="U78" s="2">
        <v>2</v>
      </c>
      <c r="V78" s="2">
        <v>12</v>
      </c>
      <c r="W78" s="2">
        <v>9</v>
      </c>
      <c r="X78" s="2"/>
      <c r="Y78" s="2">
        <v>1</v>
      </c>
      <c r="Z78" s="2">
        <v>2</v>
      </c>
      <c r="AA78" s="2">
        <v>12</v>
      </c>
      <c r="AB78" s="2">
        <v>1</v>
      </c>
      <c r="AC78" s="2"/>
      <c r="AD78" s="2">
        <v>116</v>
      </c>
      <c r="AE78" s="10">
        <f t="shared" si="4"/>
        <v>7.25</v>
      </c>
      <c r="AF78" s="12">
        <f t="shared" si="5"/>
        <v>4.7800690361670967E-3</v>
      </c>
      <c r="AG78" s="12">
        <f t="shared" si="6"/>
        <v>0.64967302751099709</v>
      </c>
      <c r="AH78" s="11" t="s">
        <v>29</v>
      </c>
      <c r="AI78" s="8" t="str">
        <f>LOOKUP(SUMPRODUCT(((A78=$A$2:$A$257)*$AE$2:$AE$257&gt;=AE78)*$AE$2:$AE$257)/SUMIF($A$2:$A$257,A78,$AE$2:$AE$257),{0;0.7;0.9},{"A";"B";"C"})</f>
        <v>C</v>
      </c>
    </row>
    <row r="79" spans="1:35" x14ac:dyDescent="0.3">
      <c r="A79" s="7">
        <v>93559813</v>
      </c>
      <c r="B79" s="1">
        <v>6</v>
      </c>
      <c r="C79" s="2"/>
      <c r="D79" s="2">
        <v>1</v>
      </c>
      <c r="E79" s="2"/>
      <c r="F79" s="2">
        <v>25</v>
      </c>
      <c r="G79" s="2">
        <v>1</v>
      </c>
      <c r="H79" s="2"/>
      <c r="I79" s="2">
        <v>2</v>
      </c>
      <c r="J79" s="2"/>
      <c r="K79" s="2"/>
      <c r="L79" s="2"/>
      <c r="M79" s="2">
        <v>4</v>
      </c>
      <c r="N79" s="2"/>
      <c r="O79" s="2">
        <v>6</v>
      </c>
      <c r="P79" s="2"/>
      <c r="Q79" s="2"/>
      <c r="R79" s="2">
        <v>1</v>
      </c>
      <c r="S79" s="2">
        <v>3</v>
      </c>
      <c r="T79" s="2">
        <v>13</v>
      </c>
      <c r="U79" s="2">
        <v>8</v>
      </c>
      <c r="V79" s="2">
        <v>23</v>
      </c>
      <c r="W79" s="2">
        <v>2</v>
      </c>
      <c r="X79" s="2"/>
      <c r="Y79" s="2">
        <v>4</v>
      </c>
      <c r="Z79" s="2">
        <v>7</v>
      </c>
      <c r="AA79" s="2">
        <v>16</v>
      </c>
      <c r="AB79" s="2">
        <v>3</v>
      </c>
      <c r="AC79" s="2">
        <v>3</v>
      </c>
      <c r="AD79" s="2">
        <v>122</v>
      </c>
      <c r="AE79" s="10">
        <f t="shared" si="4"/>
        <v>7.1764705882352944</v>
      </c>
      <c r="AF79" s="12">
        <f t="shared" si="5"/>
        <v>4.7315896341775729E-3</v>
      </c>
      <c r="AG79" s="12">
        <f t="shared" si="6"/>
        <v>0.65440461714517462</v>
      </c>
      <c r="AH79" s="11" t="s">
        <v>29</v>
      </c>
      <c r="AI79" s="8" t="str">
        <f>LOOKUP(SUMPRODUCT(((A79=$A$2:$A$257)*$AE$2:$AE$257&gt;=AE79)*$AE$2:$AE$257)/SUMIF($A$2:$A$257,A79,$AE$2:$AE$257),{0;0.7;0.9},{"A";"B";"C"})</f>
        <v>C</v>
      </c>
    </row>
    <row r="80" spans="1:35" x14ac:dyDescent="0.3">
      <c r="A80" s="7">
        <v>93509276</v>
      </c>
      <c r="B80" s="1">
        <v>4</v>
      </c>
      <c r="C80" s="2">
        <v>3</v>
      </c>
      <c r="D80" s="2">
        <v>2</v>
      </c>
      <c r="E80" s="2"/>
      <c r="F80" s="2">
        <v>1</v>
      </c>
      <c r="G80" s="2">
        <v>9</v>
      </c>
      <c r="H80" s="2">
        <v>1</v>
      </c>
      <c r="I80" s="2">
        <v>1</v>
      </c>
      <c r="J80" s="2">
        <v>1</v>
      </c>
      <c r="K80" s="2"/>
      <c r="L80" s="2"/>
      <c r="M80" s="2">
        <v>3</v>
      </c>
      <c r="N80" s="2">
        <v>17</v>
      </c>
      <c r="O80" s="2">
        <v>4</v>
      </c>
      <c r="P80" s="2">
        <v>6</v>
      </c>
      <c r="Q80" s="2">
        <v>2</v>
      </c>
      <c r="R80" s="2"/>
      <c r="S80" s="2">
        <v>13</v>
      </c>
      <c r="T80" s="2">
        <v>6</v>
      </c>
      <c r="U80" s="2">
        <v>15</v>
      </c>
      <c r="V80" s="2">
        <v>4</v>
      </c>
      <c r="W80" s="2"/>
      <c r="X80" s="2"/>
      <c r="Y80" s="2">
        <v>39</v>
      </c>
      <c r="Z80" s="2">
        <v>4</v>
      </c>
      <c r="AA80" s="2">
        <v>8</v>
      </c>
      <c r="AB80" s="2">
        <v>9</v>
      </c>
      <c r="AC80" s="2">
        <v>2</v>
      </c>
      <c r="AD80" s="2">
        <v>150</v>
      </c>
      <c r="AE80" s="10">
        <f t="shared" si="4"/>
        <v>7.1428571428571432</v>
      </c>
      <c r="AF80" s="12">
        <f t="shared" si="5"/>
        <v>4.7094276218395039E-3</v>
      </c>
      <c r="AG80" s="12">
        <f t="shared" si="6"/>
        <v>0.65911404476701407</v>
      </c>
      <c r="AH80" s="11" t="s">
        <v>29</v>
      </c>
      <c r="AI80" s="8" t="str">
        <f>LOOKUP(SUMPRODUCT(((A80=$A$2:$A$257)*$AE$2:$AE$257&gt;=AE80)*$AE$2:$AE$257)/SUMIF($A$2:$A$257,A80,$AE$2:$AE$257),{0;0.7;0.9},{"A";"B";"C"})</f>
        <v>C</v>
      </c>
    </row>
    <row r="81" spans="1:35" x14ac:dyDescent="0.3">
      <c r="A81" s="7">
        <v>93558772</v>
      </c>
      <c r="B81" s="1">
        <v>8</v>
      </c>
      <c r="C81" s="2"/>
      <c r="D81" s="2"/>
      <c r="E81" s="2"/>
      <c r="F81" s="2"/>
      <c r="G81" s="2">
        <v>1</v>
      </c>
      <c r="H81" s="2"/>
      <c r="I81" s="2"/>
      <c r="J81" s="2"/>
      <c r="K81" s="2"/>
      <c r="L81" s="2"/>
      <c r="M81" s="2">
        <v>1</v>
      </c>
      <c r="N81" s="2"/>
      <c r="O81" s="2">
        <v>5</v>
      </c>
      <c r="P81" s="2"/>
      <c r="Q81" s="2"/>
      <c r="R81" s="2"/>
      <c r="S81" s="2">
        <v>36</v>
      </c>
      <c r="T81" s="2">
        <v>2</v>
      </c>
      <c r="U81" s="2">
        <v>2</v>
      </c>
      <c r="V81" s="2"/>
      <c r="W81" s="2"/>
      <c r="X81" s="2"/>
      <c r="Y81" s="2">
        <v>1</v>
      </c>
      <c r="Z81" s="2"/>
      <c r="AA81" s="2"/>
      <c r="AB81" s="2"/>
      <c r="AC81" s="2"/>
      <c r="AD81" s="2">
        <v>48</v>
      </c>
      <c r="AE81" s="10">
        <f t="shared" si="4"/>
        <v>6.8571428571428568</v>
      </c>
      <c r="AF81" s="12">
        <f t="shared" si="5"/>
        <v>4.5210505169659236E-3</v>
      </c>
      <c r="AG81" s="12">
        <f t="shared" si="6"/>
        <v>0.66363509528398001</v>
      </c>
      <c r="AH81" s="11" t="s">
        <v>29</v>
      </c>
      <c r="AI81" s="8" t="str">
        <f>LOOKUP(SUMPRODUCT(((A81=$A$2:$A$257)*$AE$2:$AE$257&gt;=AE81)*$AE$2:$AE$257)/SUMIF($A$2:$A$257,A81,$AE$2:$AE$257),{0;0.7;0.9},{"A";"B";"C"})</f>
        <v>C</v>
      </c>
    </row>
    <row r="82" spans="1:35" x14ac:dyDescent="0.3">
      <c r="A82" s="7">
        <v>93509257</v>
      </c>
      <c r="B82" s="1">
        <v>5</v>
      </c>
      <c r="C82" s="2"/>
      <c r="D82" s="2">
        <v>2</v>
      </c>
      <c r="E82" s="2">
        <v>1</v>
      </c>
      <c r="F82" s="2">
        <v>10</v>
      </c>
      <c r="G82" s="2">
        <v>5</v>
      </c>
      <c r="H82" s="2">
        <v>3</v>
      </c>
      <c r="I82" s="2">
        <v>1</v>
      </c>
      <c r="J82" s="2">
        <v>7</v>
      </c>
      <c r="K82" s="2"/>
      <c r="L82" s="2"/>
      <c r="M82" s="2">
        <v>4</v>
      </c>
      <c r="N82" s="2">
        <v>2</v>
      </c>
      <c r="O82" s="2">
        <v>27</v>
      </c>
      <c r="P82" s="2">
        <v>13</v>
      </c>
      <c r="Q82" s="2">
        <v>4</v>
      </c>
      <c r="R82" s="2">
        <v>5</v>
      </c>
      <c r="S82" s="2">
        <v>3</v>
      </c>
      <c r="T82" s="2">
        <v>6</v>
      </c>
      <c r="U82" s="2">
        <v>7</v>
      </c>
      <c r="V82" s="2">
        <v>3</v>
      </c>
      <c r="W82" s="2">
        <v>7</v>
      </c>
      <c r="X82" s="2">
        <v>5</v>
      </c>
      <c r="Y82" s="2">
        <v>27</v>
      </c>
      <c r="Z82" s="2">
        <v>5</v>
      </c>
      <c r="AA82" s="2">
        <v>5</v>
      </c>
      <c r="AB82" s="2">
        <v>3</v>
      </c>
      <c r="AC82" s="2">
        <v>4</v>
      </c>
      <c r="AD82" s="2">
        <v>159</v>
      </c>
      <c r="AE82" s="10">
        <f t="shared" si="4"/>
        <v>6.625</v>
      </c>
      <c r="AF82" s="12">
        <f t="shared" si="5"/>
        <v>4.3679941192561397E-3</v>
      </c>
      <c r="AG82" s="12">
        <f t="shared" si="6"/>
        <v>0.66800308940323616</v>
      </c>
      <c r="AH82" s="11" t="s">
        <v>29</v>
      </c>
      <c r="AI82" s="8" t="str">
        <f>LOOKUP(SUMPRODUCT(((A82=$A$2:$A$257)*$AE$2:$AE$257&gt;=AE82)*$AE$2:$AE$257)/SUMIF($A$2:$A$257,A82,$AE$2:$AE$257),{0;0.7;0.9},{"A";"B";"C"})</f>
        <v>C</v>
      </c>
    </row>
    <row r="83" spans="1:35" x14ac:dyDescent="0.3">
      <c r="A83" s="7">
        <v>93519378</v>
      </c>
      <c r="B83" s="1">
        <v>8</v>
      </c>
      <c r="C83" s="2">
        <v>2</v>
      </c>
      <c r="D83" s="2">
        <v>4</v>
      </c>
      <c r="E83" s="2">
        <v>2</v>
      </c>
      <c r="F83" s="2">
        <v>6</v>
      </c>
      <c r="G83" s="2">
        <v>10</v>
      </c>
      <c r="H83" s="2">
        <v>3</v>
      </c>
      <c r="I83" s="2">
        <v>1</v>
      </c>
      <c r="J83" s="2">
        <v>2</v>
      </c>
      <c r="K83" s="2"/>
      <c r="L83" s="2">
        <v>14</v>
      </c>
      <c r="M83" s="2">
        <v>18</v>
      </c>
      <c r="N83" s="2">
        <v>20</v>
      </c>
      <c r="O83" s="2">
        <v>5</v>
      </c>
      <c r="P83" s="2">
        <v>3</v>
      </c>
      <c r="Q83" s="2">
        <v>8</v>
      </c>
      <c r="R83" s="2">
        <v>6</v>
      </c>
      <c r="S83" s="2">
        <v>5</v>
      </c>
      <c r="T83" s="2">
        <v>7</v>
      </c>
      <c r="U83" s="2"/>
      <c r="V83" s="2">
        <v>4</v>
      </c>
      <c r="W83" s="2">
        <v>7</v>
      </c>
      <c r="X83" s="2"/>
      <c r="Y83" s="2">
        <v>5</v>
      </c>
      <c r="Z83" s="2">
        <v>5</v>
      </c>
      <c r="AA83" s="2">
        <v>3</v>
      </c>
      <c r="AB83" s="2"/>
      <c r="AC83" s="2">
        <v>12</v>
      </c>
      <c r="AD83" s="2">
        <v>152</v>
      </c>
      <c r="AE83" s="10">
        <f t="shared" si="4"/>
        <v>6.6086956521739131</v>
      </c>
      <c r="AF83" s="12">
        <f t="shared" si="5"/>
        <v>4.3572443388149844E-3</v>
      </c>
      <c r="AG83" s="12">
        <f t="shared" si="6"/>
        <v>0.67236033374205117</v>
      </c>
      <c r="AH83" s="11" t="s">
        <v>29</v>
      </c>
      <c r="AI83" s="8" t="str">
        <f>LOOKUP(SUMPRODUCT(((A83=$A$2:$A$257)*$AE$2:$AE$257&gt;=AE83)*$AE$2:$AE$257)/SUMIF($A$2:$A$257,A83,$AE$2:$AE$257),{0;0.7;0.9},{"A";"B";"C"})</f>
        <v>C</v>
      </c>
    </row>
    <row r="84" spans="1:35" x14ac:dyDescent="0.3">
      <c r="A84" s="7">
        <v>93551722</v>
      </c>
      <c r="B84" s="1">
        <v>7</v>
      </c>
      <c r="C84" s="2">
        <v>6</v>
      </c>
      <c r="D84" s="2">
        <v>8</v>
      </c>
      <c r="E84" s="2">
        <v>3</v>
      </c>
      <c r="F84" s="2">
        <v>26</v>
      </c>
      <c r="G84" s="2">
        <v>3</v>
      </c>
      <c r="H84" s="2">
        <v>14</v>
      </c>
      <c r="I84" s="2">
        <v>2</v>
      </c>
      <c r="J84" s="2">
        <v>5</v>
      </c>
      <c r="K84" s="2">
        <v>6</v>
      </c>
      <c r="L84" s="2">
        <v>11</v>
      </c>
      <c r="M84" s="2">
        <v>6</v>
      </c>
      <c r="N84" s="2">
        <v>10</v>
      </c>
      <c r="O84" s="2">
        <v>4</v>
      </c>
      <c r="P84" s="2">
        <v>4</v>
      </c>
      <c r="Q84" s="2">
        <v>4</v>
      </c>
      <c r="R84" s="2">
        <v>8</v>
      </c>
      <c r="S84" s="2">
        <v>1</v>
      </c>
      <c r="T84" s="2">
        <v>4</v>
      </c>
      <c r="U84" s="2">
        <v>3</v>
      </c>
      <c r="V84" s="2">
        <v>3</v>
      </c>
      <c r="W84" s="2">
        <v>5</v>
      </c>
      <c r="X84" s="2">
        <v>11</v>
      </c>
      <c r="Y84" s="2">
        <v>9</v>
      </c>
      <c r="Z84" s="2">
        <v>3</v>
      </c>
      <c r="AA84" s="2">
        <v>6</v>
      </c>
      <c r="AB84" s="2">
        <v>6</v>
      </c>
      <c r="AC84" s="2">
        <v>5</v>
      </c>
      <c r="AD84" s="2">
        <v>176</v>
      </c>
      <c r="AE84" s="10">
        <f t="shared" si="4"/>
        <v>6.5185185185185182</v>
      </c>
      <c r="AF84" s="12">
        <f t="shared" si="5"/>
        <v>4.2977887630416805E-3</v>
      </c>
      <c r="AG84" s="12">
        <f t="shared" si="6"/>
        <v>0.67665812250509283</v>
      </c>
      <c r="AH84" s="11" t="s">
        <v>29</v>
      </c>
      <c r="AI84" s="8" t="str">
        <f>LOOKUP(SUMPRODUCT(((A84=$A$2:$A$257)*$AE$2:$AE$257&gt;=AE84)*$AE$2:$AE$257)/SUMIF($A$2:$A$257,A84,$AE$2:$AE$257),{0;0.7;0.9},{"A";"B";"C"})</f>
        <v>C</v>
      </c>
    </row>
    <row r="85" spans="1:35" x14ac:dyDescent="0.3">
      <c r="A85" s="7">
        <v>93509204</v>
      </c>
      <c r="B85" s="1">
        <v>8</v>
      </c>
      <c r="C85" s="2">
        <v>3</v>
      </c>
      <c r="D85" s="2">
        <v>8</v>
      </c>
      <c r="E85" s="2">
        <v>11</v>
      </c>
      <c r="F85" s="2">
        <v>9</v>
      </c>
      <c r="G85" s="2">
        <v>2</v>
      </c>
      <c r="H85" s="2">
        <v>4</v>
      </c>
      <c r="I85" s="2">
        <v>4</v>
      </c>
      <c r="J85" s="2">
        <v>1</v>
      </c>
      <c r="K85" s="2"/>
      <c r="L85" s="2">
        <v>1</v>
      </c>
      <c r="M85" s="2">
        <v>1</v>
      </c>
      <c r="N85" s="2">
        <v>8</v>
      </c>
      <c r="O85" s="2">
        <v>19</v>
      </c>
      <c r="P85" s="2">
        <v>5</v>
      </c>
      <c r="Q85" s="2">
        <v>6</v>
      </c>
      <c r="R85" s="2">
        <v>4</v>
      </c>
      <c r="S85" s="2">
        <v>7</v>
      </c>
      <c r="T85" s="2">
        <v>6</v>
      </c>
      <c r="U85" s="2">
        <v>4</v>
      </c>
      <c r="V85" s="2">
        <v>15</v>
      </c>
      <c r="W85" s="2">
        <v>7</v>
      </c>
      <c r="X85" s="2">
        <v>3</v>
      </c>
      <c r="Y85" s="2">
        <v>6</v>
      </c>
      <c r="Z85" s="2">
        <v>13</v>
      </c>
      <c r="AA85" s="2">
        <v>13</v>
      </c>
      <c r="AB85" s="2">
        <v>5</v>
      </c>
      <c r="AC85" s="2">
        <v>4</v>
      </c>
      <c r="AD85" s="2">
        <v>169</v>
      </c>
      <c r="AE85" s="10">
        <f t="shared" si="4"/>
        <v>6.5</v>
      </c>
      <c r="AF85" s="12">
        <f t="shared" si="5"/>
        <v>4.2855791358739487E-3</v>
      </c>
      <c r="AG85" s="12">
        <f t="shared" si="6"/>
        <v>0.68094370164096674</v>
      </c>
      <c r="AH85" s="11" t="s">
        <v>29</v>
      </c>
      <c r="AI85" s="8" t="str">
        <f>LOOKUP(SUMPRODUCT(((A85=$A$2:$A$257)*$AE$2:$AE$257&gt;=AE85)*$AE$2:$AE$257)/SUMIF($A$2:$A$257,A85,$AE$2:$AE$257),{0;0.7;0.9},{"A";"B";"C"})</f>
        <v>C</v>
      </c>
    </row>
    <row r="86" spans="1:35" x14ac:dyDescent="0.3">
      <c r="A86" s="7">
        <v>93519449</v>
      </c>
      <c r="B86" s="1">
        <v>3</v>
      </c>
      <c r="C86" s="2">
        <v>5</v>
      </c>
      <c r="D86" s="2">
        <v>5</v>
      </c>
      <c r="E86" s="2">
        <v>15</v>
      </c>
      <c r="F86" s="2">
        <v>23</v>
      </c>
      <c r="G86" s="2">
        <v>16</v>
      </c>
      <c r="H86" s="2">
        <v>3</v>
      </c>
      <c r="I86" s="2">
        <v>6</v>
      </c>
      <c r="J86" s="2">
        <v>2</v>
      </c>
      <c r="K86" s="2"/>
      <c r="L86" s="2">
        <v>3</v>
      </c>
      <c r="M86" s="2">
        <v>1</v>
      </c>
      <c r="N86" s="2">
        <v>22</v>
      </c>
      <c r="O86" s="2"/>
      <c r="P86" s="2">
        <v>7</v>
      </c>
      <c r="Q86" s="2">
        <v>1</v>
      </c>
      <c r="R86" s="2">
        <v>2</v>
      </c>
      <c r="S86" s="2">
        <v>13</v>
      </c>
      <c r="T86" s="2">
        <v>4</v>
      </c>
      <c r="U86" s="2">
        <v>4</v>
      </c>
      <c r="V86" s="2">
        <v>1</v>
      </c>
      <c r="W86" s="2">
        <v>1</v>
      </c>
      <c r="X86" s="2">
        <v>2</v>
      </c>
      <c r="Y86" s="2">
        <v>12</v>
      </c>
      <c r="Z86" s="2">
        <v>1</v>
      </c>
      <c r="AA86" s="2">
        <v>3</v>
      </c>
      <c r="AB86" s="2"/>
      <c r="AC86" s="2">
        <v>3</v>
      </c>
      <c r="AD86" s="2">
        <v>155</v>
      </c>
      <c r="AE86" s="10">
        <f t="shared" si="4"/>
        <v>6.458333333333333</v>
      </c>
      <c r="AF86" s="12">
        <f t="shared" si="5"/>
        <v>4.2581074747465517E-3</v>
      </c>
      <c r="AG86" s="12">
        <f t="shared" si="6"/>
        <v>0.68520180911571327</v>
      </c>
      <c r="AH86" s="11" t="s">
        <v>29</v>
      </c>
      <c r="AI86" s="8" t="str">
        <f>LOOKUP(SUMPRODUCT(((A86=$A$2:$A$257)*$AE$2:$AE$257&gt;=AE86)*$AE$2:$AE$257)/SUMIF($A$2:$A$257,A86,$AE$2:$AE$257),{0;0.7;0.9},{"A";"B";"C"})</f>
        <v>C</v>
      </c>
    </row>
    <row r="87" spans="1:35" x14ac:dyDescent="0.3">
      <c r="A87" s="7">
        <v>93519364</v>
      </c>
      <c r="B87" s="1">
        <v>8</v>
      </c>
      <c r="C87" s="2"/>
      <c r="D87" s="2">
        <v>4</v>
      </c>
      <c r="E87" s="2">
        <v>5</v>
      </c>
      <c r="F87" s="2">
        <v>38</v>
      </c>
      <c r="G87" s="2"/>
      <c r="H87" s="2">
        <v>5</v>
      </c>
      <c r="I87" s="2">
        <v>10</v>
      </c>
      <c r="J87" s="2">
        <v>5</v>
      </c>
      <c r="K87" s="2"/>
      <c r="L87" s="2">
        <v>3</v>
      </c>
      <c r="M87" s="2">
        <v>27</v>
      </c>
      <c r="N87" s="2"/>
      <c r="O87" s="2">
        <v>5</v>
      </c>
      <c r="P87" s="2">
        <v>3</v>
      </c>
      <c r="Q87" s="2">
        <v>2</v>
      </c>
      <c r="R87" s="2">
        <v>1</v>
      </c>
      <c r="S87" s="2">
        <v>4</v>
      </c>
      <c r="T87" s="2">
        <v>1</v>
      </c>
      <c r="U87" s="2">
        <v>1</v>
      </c>
      <c r="V87" s="2">
        <v>11</v>
      </c>
      <c r="W87" s="2">
        <v>3</v>
      </c>
      <c r="X87" s="2">
        <v>3</v>
      </c>
      <c r="Y87" s="2">
        <v>2</v>
      </c>
      <c r="Z87" s="2">
        <v>1</v>
      </c>
      <c r="AA87" s="2">
        <v>1</v>
      </c>
      <c r="AB87" s="2">
        <v>6</v>
      </c>
      <c r="AC87" s="2"/>
      <c r="AD87" s="2">
        <v>141</v>
      </c>
      <c r="AE87" s="10">
        <f t="shared" si="4"/>
        <v>6.4090909090909092</v>
      </c>
      <c r="AF87" s="12">
        <f t="shared" si="5"/>
        <v>4.2256409661414456E-3</v>
      </c>
      <c r="AG87" s="12">
        <f t="shared" si="6"/>
        <v>0.68942745008185469</v>
      </c>
      <c r="AH87" s="11" t="s">
        <v>29</v>
      </c>
      <c r="AI87" s="8" t="str">
        <f>LOOKUP(SUMPRODUCT(((A87=$A$2:$A$257)*$AE$2:$AE$257&gt;=AE87)*$AE$2:$AE$257)/SUMIF($A$2:$A$257,A87,$AE$2:$AE$257),{0;0.7;0.9},{"A";"B";"C"})</f>
        <v>C</v>
      </c>
    </row>
    <row r="88" spans="1:35" x14ac:dyDescent="0.3">
      <c r="A88" s="7">
        <v>93551703</v>
      </c>
      <c r="B88" s="1">
        <v>5</v>
      </c>
      <c r="C88" s="2">
        <v>13</v>
      </c>
      <c r="D88" s="2">
        <v>4</v>
      </c>
      <c r="E88" s="2">
        <v>9</v>
      </c>
      <c r="F88" s="2">
        <v>9</v>
      </c>
      <c r="G88" s="2">
        <v>4</v>
      </c>
      <c r="H88" s="2">
        <v>2</v>
      </c>
      <c r="I88" s="2">
        <v>9</v>
      </c>
      <c r="J88" s="2"/>
      <c r="K88" s="2"/>
      <c r="L88" s="2"/>
      <c r="M88" s="2">
        <v>10</v>
      </c>
      <c r="N88" s="2"/>
      <c r="O88" s="2">
        <v>1</v>
      </c>
      <c r="P88" s="2">
        <v>3</v>
      </c>
      <c r="Q88" s="2">
        <v>4</v>
      </c>
      <c r="R88" s="2"/>
      <c r="S88" s="2">
        <v>13</v>
      </c>
      <c r="T88" s="2">
        <v>2</v>
      </c>
      <c r="U88" s="2">
        <v>3</v>
      </c>
      <c r="V88" s="2">
        <v>2</v>
      </c>
      <c r="W88" s="2">
        <v>6</v>
      </c>
      <c r="X88" s="2">
        <v>1</v>
      </c>
      <c r="Y88" s="2">
        <v>14</v>
      </c>
      <c r="Z88" s="2">
        <v>4</v>
      </c>
      <c r="AA88" s="2">
        <v>9</v>
      </c>
      <c r="AB88" s="2">
        <v>11</v>
      </c>
      <c r="AC88" s="2">
        <v>3</v>
      </c>
      <c r="AD88" s="2">
        <v>136</v>
      </c>
      <c r="AE88" s="10">
        <f t="shared" si="4"/>
        <v>6.1818181818181817</v>
      </c>
      <c r="AF88" s="12">
        <f t="shared" si="5"/>
        <v>4.0757955418101888E-3</v>
      </c>
      <c r="AG88" s="12">
        <f t="shared" si="6"/>
        <v>0.69350324562366483</v>
      </c>
      <c r="AH88" s="11" t="s">
        <v>29</v>
      </c>
      <c r="AI88" s="8" t="str">
        <f>LOOKUP(SUMPRODUCT(((A88=$A$2:$A$257)*$AE$2:$AE$257&gt;=AE88)*$AE$2:$AE$257)/SUMIF($A$2:$A$257,A88,$AE$2:$AE$257),{0;0.7;0.9},{"A";"B";"C"})</f>
        <v>C</v>
      </c>
    </row>
    <row r="89" spans="1:35" x14ac:dyDescent="0.3">
      <c r="A89" s="7">
        <v>93559786</v>
      </c>
      <c r="B89" s="1">
        <v>8</v>
      </c>
      <c r="C89" s="2">
        <v>7</v>
      </c>
      <c r="D89" s="2">
        <v>6</v>
      </c>
      <c r="E89" s="2"/>
      <c r="F89" s="2">
        <v>4</v>
      </c>
      <c r="G89" s="2">
        <v>1</v>
      </c>
      <c r="H89" s="2">
        <v>4</v>
      </c>
      <c r="I89" s="2">
        <v>24</v>
      </c>
      <c r="J89" s="2">
        <v>3</v>
      </c>
      <c r="K89" s="2"/>
      <c r="L89" s="2">
        <v>5</v>
      </c>
      <c r="M89" s="2">
        <v>2</v>
      </c>
      <c r="N89" s="2">
        <v>2</v>
      </c>
      <c r="O89" s="2">
        <v>4</v>
      </c>
      <c r="P89" s="2">
        <v>3</v>
      </c>
      <c r="Q89" s="2">
        <v>7</v>
      </c>
      <c r="R89" s="2"/>
      <c r="S89" s="2">
        <v>12</v>
      </c>
      <c r="T89" s="2">
        <v>4</v>
      </c>
      <c r="U89" s="2">
        <v>4</v>
      </c>
      <c r="V89" s="2">
        <v>5</v>
      </c>
      <c r="W89" s="2">
        <v>10</v>
      </c>
      <c r="X89" s="2">
        <v>3</v>
      </c>
      <c r="Y89" s="2">
        <v>7</v>
      </c>
      <c r="Z89" s="2">
        <v>1</v>
      </c>
      <c r="AA89" s="2">
        <v>5</v>
      </c>
      <c r="AB89" s="2">
        <v>21</v>
      </c>
      <c r="AC89" s="2">
        <v>3</v>
      </c>
      <c r="AD89" s="2">
        <v>147</v>
      </c>
      <c r="AE89" s="10">
        <f t="shared" si="4"/>
        <v>6.125</v>
      </c>
      <c r="AF89" s="12">
        <f t="shared" si="5"/>
        <v>4.0383341857273746E-3</v>
      </c>
      <c r="AG89" s="12">
        <f t="shared" si="6"/>
        <v>0.69754157980939224</v>
      </c>
      <c r="AH89" s="11" t="s">
        <v>29</v>
      </c>
      <c r="AI89" s="8" t="str">
        <f>LOOKUP(SUMPRODUCT(((A89=$A$2:$A$257)*$AE$2:$AE$257&gt;=AE89)*$AE$2:$AE$257)/SUMIF($A$2:$A$257,A89,$AE$2:$AE$257),{0;0.7;0.9},{"A";"B";"C"})</f>
        <v>C</v>
      </c>
    </row>
    <row r="90" spans="1:35" x14ac:dyDescent="0.3">
      <c r="A90" s="7">
        <v>93519357</v>
      </c>
      <c r="B90" s="1">
        <v>8</v>
      </c>
      <c r="C90" s="2">
        <v>2</v>
      </c>
      <c r="D90" s="2">
        <v>1</v>
      </c>
      <c r="E90" s="2">
        <v>8</v>
      </c>
      <c r="F90" s="2"/>
      <c r="G90" s="2">
        <v>16</v>
      </c>
      <c r="H90" s="2">
        <v>6</v>
      </c>
      <c r="I90" s="2">
        <v>6</v>
      </c>
      <c r="J90" s="2">
        <v>5</v>
      </c>
      <c r="K90" s="2"/>
      <c r="L90" s="2">
        <v>8</v>
      </c>
      <c r="M90" s="2">
        <v>5</v>
      </c>
      <c r="N90" s="2">
        <v>17</v>
      </c>
      <c r="O90" s="2">
        <v>6</v>
      </c>
      <c r="P90" s="2">
        <v>3</v>
      </c>
      <c r="Q90" s="2">
        <v>7</v>
      </c>
      <c r="R90" s="2"/>
      <c r="S90" s="2">
        <v>12</v>
      </c>
      <c r="T90" s="2">
        <v>2</v>
      </c>
      <c r="U90" s="2">
        <v>1</v>
      </c>
      <c r="V90" s="2"/>
      <c r="W90" s="2">
        <v>2</v>
      </c>
      <c r="X90" s="2">
        <v>4</v>
      </c>
      <c r="Y90" s="2">
        <v>3</v>
      </c>
      <c r="Z90" s="2">
        <v>10</v>
      </c>
      <c r="AA90" s="2"/>
      <c r="AB90" s="2">
        <v>4</v>
      </c>
      <c r="AC90" s="2">
        <v>3</v>
      </c>
      <c r="AD90" s="2">
        <v>131</v>
      </c>
      <c r="AE90" s="10">
        <f t="shared" si="4"/>
        <v>5.9545454545454541</v>
      </c>
      <c r="AF90" s="12">
        <f t="shared" si="5"/>
        <v>3.9259501174789321E-3</v>
      </c>
      <c r="AG90" s="12">
        <f t="shared" si="6"/>
        <v>0.70146752992687122</v>
      </c>
      <c r="AH90" s="11" t="s">
        <v>29</v>
      </c>
      <c r="AI90" s="8" t="str">
        <f>LOOKUP(SUMPRODUCT(((A90=$A$2:$A$257)*$AE$2:$AE$257&gt;=AE90)*$AE$2:$AE$257)/SUMIF($A$2:$A$257,A90,$AE$2:$AE$257),{0;0.7;0.9},{"A";"B";"C"})</f>
        <v>C</v>
      </c>
    </row>
    <row r="91" spans="1:35" x14ac:dyDescent="0.3">
      <c r="A91" s="7">
        <v>93551712</v>
      </c>
      <c r="B91" s="1">
        <v>7</v>
      </c>
      <c r="C91" s="2"/>
      <c r="D91" s="2">
        <v>7</v>
      </c>
      <c r="E91" s="2">
        <v>15</v>
      </c>
      <c r="F91" s="2"/>
      <c r="G91" s="2">
        <v>3</v>
      </c>
      <c r="H91" s="2">
        <v>8</v>
      </c>
      <c r="I91" s="2"/>
      <c r="J91" s="2">
        <v>3</v>
      </c>
      <c r="K91" s="2"/>
      <c r="L91" s="2">
        <v>1</v>
      </c>
      <c r="M91" s="2">
        <v>4</v>
      </c>
      <c r="N91" s="2">
        <v>1</v>
      </c>
      <c r="O91" s="2">
        <v>9</v>
      </c>
      <c r="P91" s="2">
        <v>1</v>
      </c>
      <c r="Q91" s="2">
        <v>3</v>
      </c>
      <c r="R91" s="2">
        <v>1</v>
      </c>
      <c r="S91" s="2">
        <v>9</v>
      </c>
      <c r="T91" s="2">
        <v>1</v>
      </c>
      <c r="U91" s="2">
        <v>4</v>
      </c>
      <c r="V91" s="2">
        <v>6</v>
      </c>
      <c r="W91" s="2">
        <v>12</v>
      </c>
      <c r="X91" s="2">
        <v>8</v>
      </c>
      <c r="Y91" s="2">
        <v>4</v>
      </c>
      <c r="Z91" s="2">
        <v>6</v>
      </c>
      <c r="AA91" s="2">
        <v>1</v>
      </c>
      <c r="AB91" s="2">
        <v>7</v>
      </c>
      <c r="AC91" s="2">
        <v>18</v>
      </c>
      <c r="AD91" s="2">
        <v>132</v>
      </c>
      <c r="AE91" s="10">
        <f t="shared" si="4"/>
        <v>5.7391304347826084</v>
      </c>
      <c r="AF91" s="12">
        <f t="shared" si="5"/>
        <v>3.783922715286697E-3</v>
      </c>
      <c r="AG91" s="12">
        <f t="shared" si="6"/>
        <v>0.70525145264215794</v>
      </c>
      <c r="AH91" s="11" t="s">
        <v>29</v>
      </c>
      <c r="AI91" s="8" t="str">
        <f>LOOKUP(SUMPRODUCT(((A91=$A$2:$A$257)*$AE$2:$AE$257&gt;=AE91)*$AE$2:$AE$257)/SUMIF($A$2:$A$257,A91,$AE$2:$AE$257),{0;0.7;0.9},{"A";"B";"C"})</f>
        <v>C</v>
      </c>
    </row>
    <row r="92" spans="1:35" x14ac:dyDescent="0.3">
      <c r="A92" s="7">
        <v>93509261</v>
      </c>
      <c r="B92" s="1">
        <v>6</v>
      </c>
      <c r="C92" s="2">
        <v>4</v>
      </c>
      <c r="D92" s="2">
        <v>10</v>
      </c>
      <c r="E92" s="2">
        <v>4</v>
      </c>
      <c r="F92" s="2"/>
      <c r="G92" s="2">
        <v>8</v>
      </c>
      <c r="H92" s="2">
        <v>4</v>
      </c>
      <c r="I92" s="2">
        <v>2</v>
      </c>
      <c r="J92" s="2">
        <v>3</v>
      </c>
      <c r="K92" s="2"/>
      <c r="L92" s="2">
        <v>15</v>
      </c>
      <c r="M92" s="2">
        <v>15</v>
      </c>
      <c r="N92" s="2">
        <v>3</v>
      </c>
      <c r="O92" s="2">
        <v>2</v>
      </c>
      <c r="P92" s="2"/>
      <c r="Q92" s="2">
        <v>2</v>
      </c>
      <c r="R92" s="2">
        <v>2</v>
      </c>
      <c r="S92" s="2">
        <v>9</v>
      </c>
      <c r="T92" s="2">
        <v>10</v>
      </c>
      <c r="U92" s="2">
        <v>1</v>
      </c>
      <c r="V92" s="2"/>
      <c r="W92" s="2">
        <v>6</v>
      </c>
      <c r="X92" s="2">
        <v>11</v>
      </c>
      <c r="Y92" s="2">
        <v>4</v>
      </c>
      <c r="Z92" s="2">
        <v>6</v>
      </c>
      <c r="AA92" s="2">
        <v>2</v>
      </c>
      <c r="AB92" s="2">
        <v>3</v>
      </c>
      <c r="AC92" s="2">
        <v>5</v>
      </c>
      <c r="AD92" s="2">
        <v>131</v>
      </c>
      <c r="AE92" s="10">
        <f t="shared" si="4"/>
        <v>5.6956521739130439</v>
      </c>
      <c r="AF92" s="12">
        <f t="shared" si="5"/>
        <v>3.7552566341102832E-3</v>
      </c>
      <c r="AG92" s="12">
        <f t="shared" si="6"/>
        <v>0.70900670927626819</v>
      </c>
      <c r="AH92" s="11" t="s">
        <v>29</v>
      </c>
      <c r="AI92" s="8" t="str">
        <f>LOOKUP(SUMPRODUCT(((A92=$A$2:$A$257)*$AE$2:$AE$257&gt;=AE92)*$AE$2:$AE$257)/SUMIF($A$2:$A$257,A92,$AE$2:$AE$257),{0;0.7;0.9},{"A";"B";"C"})</f>
        <v>C</v>
      </c>
    </row>
    <row r="93" spans="1:35" x14ac:dyDescent="0.3">
      <c r="A93" s="7">
        <v>93508186</v>
      </c>
      <c r="B93" s="1">
        <v>8</v>
      </c>
      <c r="C93" s="2"/>
      <c r="D93" s="2">
        <v>9</v>
      </c>
      <c r="E93" s="2"/>
      <c r="F93" s="2"/>
      <c r="G93" s="2">
        <v>13</v>
      </c>
      <c r="H93" s="2"/>
      <c r="I93" s="2"/>
      <c r="J93" s="2">
        <v>2</v>
      </c>
      <c r="K93" s="2"/>
      <c r="L93" s="2">
        <v>6</v>
      </c>
      <c r="M93" s="2"/>
      <c r="N93" s="2">
        <v>16</v>
      </c>
      <c r="O93" s="2">
        <v>3</v>
      </c>
      <c r="P93" s="2"/>
      <c r="Q93" s="2">
        <v>1</v>
      </c>
      <c r="R93" s="2"/>
      <c r="S93" s="2">
        <v>7</v>
      </c>
      <c r="T93" s="2">
        <v>2</v>
      </c>
      <c r="U93" s="2">
        <v>4</v>
      </c>
      <c r="V93" s="2">
        <v>5</v>
      </c>
      <c r="W93" s="2">
        <v>3</v>
      </c>
      <c r="X93" s="2"/>
      <c r="Y93" s="2">
        <v>13</v>
      </c>
      <c r="Z93" s="2">
        <v>1</v>
      </c>
      <c r="AA93" s="2"/>
      <c r="AB93" s="2">
        <v>4</v>
      </c>
      <c r="AC93" s="2">
        <v>2</v>
      </c>
      <c r="AD93" s="2">
        <v>91</v>
      </c>
      <c r="AE93" s="10">
        <f t="shared" si="4"/>
        <v>5.6875</v>
      </c>
      <c r="AF93" s="12">
        <f t="shared" si="5"/>
        <v>3.7498817438897051E-3</v>
      </c>
      <c r="AG93" s="12">
        <f t="shared" si="6"/>
        <v>0.71275659102015787</v>
      </c>
      <c r="AH93" s="11" t="s">
        <v>29</v>
      </c>
      <c r="AI93" s="8" t="str">
        <f>LOOKUP(SUMPRODUCT(((A93=$A$2:$A$257)*$AE$2:$AE$257&gt;=AE93)*$AE$2:$AE$257)/SUMIF($A$2:$A$257,A93,$AE$2:$AE$257),{0;0.7;0.9},{"A";"B";"C"})</f>
        <v>C</v>
      </c>
    </row>
    <row r="94" spans="1:35" x14ac:dyDescent="0.3">
      <c r="A94" s="7">
        <v>93519411</v>
      </c>
      <c r="B94" s="1">
        <v>5</v>
      </c>
      <c r="C94" s="2">
        <v>5</v>
      </c>
      <c r="D94" s="2">
        <v>12</v>
      </c>
      <c r="E94" s="2">
        <v>7</v>
      </c>
      <c r="F94" s="2">
        <v>5</v>
      </c>
      <c r="G94" s="2">
        <v>3</v>
      </c>
      <c r="H94" s="2">
        <v>6</v>
      </c>
      <c r="I94" s="2">
        <v>6</v>
      </c>
      <c r="J94" s="2">
        <v>6</v>
      </c>
      <c r="K94" s="2"/>
      <c r="L94" s="2">
        <v>4</v>
      </c>
      <c r="M94" s="2"/>
      <c r="N94" s="2">
        <v>5</v>
      </c>
      <c r="O94" s="2">
        <v>4</v>
      </c>
      <c r="P94" s="2">
        <v>1</v>
      </c>
      <c r="Q94" s="2">
        <v>1</v>
      </c>
      <c r="R94" s="2">
        <v>10</v>
      </c>
      <c r="S94" s="2">
        <v>4</v>
      </c>
      <c r="T94" s="2">
        <v>5</v>
      </c>
      <c r="U94" s="2"/>
      <c r="V94" s="2">
        <v>8</v>
      </c>
      <c r="W94" s="2">
        <v>7</v>
      </c>
      <c r="X94" s="2">
        <v>14</v>
      </c>
      <c r="Y94" s="2">
        <v>7</v>
      </c>
      <c r="Z94" s="2">
        <v>4</v>
      </c>
      <c r="AA94" s="2">
        <v>9</v>
      </c>
      <c r="AB94" s="2">
        <v>1</v>
      </c>
      <c r="AC94" s="2">
        <v>1</v>
      </c>
      <c r="AD94" s="2">
        <v>135</v>
      </c>
      <c r="AE94" s="10">
        <f t="shared" si="4"/>
        <v>5.625</v>
      </c>
      <c r="AF94" s="12">
        <f t="shared" si="5"/>
        <v>3.7086742521986096E-3</v>
      </c>
      <c r="AG94" s="12">
        <f t="shared" si="6"/>
        <v>0.71646526527235643</v>
      </c>
      <c r="AH94" s="11" t="s">
        <v>29</v>
      </c>
      <c r="AI94" s="8" t="str">
        <f>LOOKUP(SUMPRODUCT(((A94=$A$2:$A$257)*$AE$2:$AE$257&gt;=AE94)*$AE$2:$AE$257)/SUMIF($A$2:$A$257,A94,$AE$2:$AE$257),{0;0.7;0.9},{"A";"B";"C"})</f>
        <v>C</v>
      </c>
    </row>
    <row r="95" spans="1:35" x14ac:dyDescent="0.3">
      <c r="A95" s="7">
        <v>93519368</v>
      </c>
      <c r="B95" s="1">
        <v>8</v>
      </c>
      <c r="C95" s="2">
        <v>5</v>
      </c>
      <c r="D95" s="2">
        <v>17</v>
      </c>
      <c r="E95" s="2">
        <v>3</v>
      </c>
      <c r="F95" s="2">
        <v>2</v>
      </c>
      <c r="G95" s="2">
        <v>7</v>
      </c>
      <c r="H95" s="2">
        <v>3</v>
      </c>
      <c r="I95" s="2">
        <v>13</v>
      </c>
      <c r="J95" s="2">
        <v>3</v>
      </c>
      <c r="K95" s="2"/>
      <c r="L95" s="2">
        <v>7</v>
      </c>
      <c r="M95" s="2">
        <v>2</v>
      </c>
      <c r="N95" s="2">
        <v>12</v>
      </c>
      <c r="O95" s="2">
        <v>9</v>
      </c>
      <c r="P95" s="2"/>
      <c r="Q95" s="2">
        <v>6</v>
      </c>
      <c r="R95" s="2"/>
      <c r="S95" s="2">
        <v>9</v>
      </c>
      <c r="T95" s="2">
        <v>10</v>
      </c>
      <c r="U95" s="2">
        <v>2</v>
      </c>
      <c r="V95" s="2">
        <v>1</v>
      </c>
      <c r="W95" s="2">
        <v>2</v>
      </c>
      <c r="X95" s="2">
        <v>6</v>
      </c>
      <c r="Y95" s="2">
        <v>5</v>
      </c>
      <c r="Z95" s="2">
        <v>2</v>
      </c>
      <c r="AA95" s="2">
        <v>1</v>
      </c>
      <c r="AB95" s="2">
        <v>2</v>
      </c>
      <c r="AC95" s="2">
        <v>2</v>
      </c>
      <c r="AD95" s="2">
        <v>131</v>
      </c>
      <c r="AE95" s="10">
        <f t="shared" si="4"/>
        <v>5.458333333333333</v>
      </c>
      <c r="AF95" s="12">
        <f t="shared" si="5"/>
        <v>3.5987876076890206E-3</v>
      </c>
      <c r="AG95" s="12">
        <f t="shared" si="6"/>
        <v>0.72006405288004549</v>
      </c>
      <c r="AH95" s="11" t="s">
        <v>29</v>
      </c>
      <c r="AI95" s="8" t="str">
        <f>LOOKUP(SUMPRODUCT(((A95=$A$2:$A$257)*$AE$2:$AE$257&gt;=AE95)*$AE$2:$AE$257)/SUMIF($A$2:$A$257,A95,$AE$2:$AE$257),{0;0.7;0.9},{"A";"B";"C"})</f>
        <v>C</v>
      </c>
    </row>
    <row r="96" spans="1:35" x14ac:dyDescent="0.3">
      <c r="A96" s="7">
        <v>93509288</v>
      </c>
      <c r="B96" s="1">
        <v>2</v>
      </c>
      <c r="C96" s="2"/>
      <c r="D96" s="2"/>
      <c r="E96" s="2">
        <v>8</v>
      </c>
      <c r="F96" s="2"/>
      <c r="G96" s="2">
        <v>11</v>
      </c>
      <c r="H96" s="2"/>
      <c r="I96" s="2">
        <v>9</v>
      </c>
      <c r="J96" s="2">
        <v>4</v>
      </c>
      <c r="K96" s="2"/>
      <c r="L96" s="2">
        <v>9</v>
      </c>
      <c r="M96" s="2">
        <v>1</v>
      </c>
      <c r="N96" s="2"/>
      <c r="O96" s="2">
        <v>1</v>
      </c>
      <c r="P96" s="2">
        <v>6</v>
      </c>
      <c r="Q96" s="2"/>
      <c r="R96" s="2">
        <v>1</v>
      </c>
      <c r="S96" s="2">
        <v>2</v>
      </c>
      <c r="T96" s="2">
        <v>4</v>
      </c>
      <c r="U96" s="2"/>
      <c r="V96" s="2">
        <v>1</v>
      </c>
      <c r="W96" s="2">
        <v>20</v>
      </c>
      <c r="X96" s="2">
        <v>5</v>
      </c>
      <c r="Y96" s="2">
        <v>1</v>
      </c>
      <c r="Z96" s="2">
        <v>6</v>
      </c>
      <c r="AA96" s="2">
        <v>3</v>
      </c>
      <c r="AB96" s="2"/>
      <c r="AC96" s="2"/>
      <c r="AD96" s="2">
        <v>92</v>
      </c>
      <c r="AE96" s="10">
        <f t="shared" si="4"/>
        <v>5.4117647058823533</v>
      </c>
      <c r="AF96" s="12">
        <f t="shared" si="5"/>
        <v>3.5680839864289894E-3</v>
      </c>
      <c r="AG96" s="12">
        <f t="shared" si="6"/>
        <v>0.72363213686647443</v>
      </c>
      <c r="AH96" s="11" t="s">
        <v>29</v>
      </c>
      <c r="AI96" s="8" t="str">
        <f>LOOKUP(SUMPRODUCT(((A96=$A$2:$A$257)*$AE$2:$AE$257&gt;=AE96)*$AE$2:$AE$257)/SUMIF($A$2:$A$257,A96,$AE$2:$AE$257),{0;0.7;0.9},{"A";"B";"C"})</f>
        <v>C</v>
      </c>
    </row>
    <row r="97" spans="1:35" x14ac:dyDescent="0.3">
      <c r="A97" s="7">
        <v>93559886</v>
      </c>
      <c r="B97" s="1">
        <v>6</v>
      </c>
      <c r="C97" s="2">
        <v>1</v>
      </c>
      <c r="D97" s="2">
        <v>8</v>
      </c>
      <c r="E97" s="2">
        <v>5</v>
      </c>
      <c r="F97" s="2">
        <v>1</v>
      </c>
      <c r="G97" s="2">
        <v>5</v>
      </c>
      <c r="H97" s="2"/>
      <c r="I97" s="2"/>
      <c r="J97" s="2">
        <v>1</v>
      </c>
      <c r="K97" s="2"/>
      <c r="L97" s="2"/>
      <c r="M97" s="2">
        <v>13</v>
      </c>
      <c r="N97" s="2">
        <v>1</v>
      </c>
      <c r="O97" s="2">
        <v>14</v>
      </c>
      <c r="P97" s="2">
        <v>1</v>
      </c>
      <c r="Q97" s="2">
        <v>1</v>
      </c>
      <c r="R97" s="2"/>
      <c r="S97" s="2">
        <v>1</v>
      </c>
      <c r="T97" s="2">
        <v>2</v>
      </c>
      <c r="U97" s="2">
        <v>1</v>
      </c>
      <c r="V97" s="2">
        <v>1</v>
      </c>
      <c r="W97" s="2">
        <v>2</v>
      </c>
      <c r="X97" s="2">
        <v>1</v>
      </c>
      <c r="Y97" s="2">
        <v>1</v>
      </c>
      <c r="Z97" s="2">
        <v>32</v>
      </c>
      <c r="AA97" s="2">
        <v>3</v>
      </c>
      <c r="AB97" s="2">
        <v>15</v>
      </c>
      <c r="AC97" s="2"/>
      <c r="AD97" s="2">
        <v>110</v>
      </c>
      <c r="AE97" s="10">
        <f t="shared" si="4"/>
        <v>5.2380952380952381</v>
      </c>
      <c r="AF97" s="12">
        <f t="shared" si="5"/>
        <v>3.4535802560156361E-3</v>
      </c>
      <c r="AG97" s="12">
        <f t="shared" si="6"/>
        <v>0.72708571712249004</v>
      </c>
      <c r="AH97" s="11" t="s">
        <v>29</v>
      </c>
      <c r="AI97" s="8" t="str">
        <f>LOOKUP(SUMPRODUCT(((A97=$A$2:$A$257)*$AE$2:$AE$257&gt;=AE97)*$AE$2:$AE$257)/SUMIF($A$2:$A$257,A97,$AE$2:$AE$257),{0;0.7;0.9},{"A";"B";"C"})</f>
        <v>C</v>
      </c>
    </row>
    <row r="98" spans="1:35" x14ac:dyDescent="0.3">
      <c r="A98" s="7">
        <v>93559725</v>
      </c>
      <c r="B98" s="1">
        <v>3</v>
      </c>
      <c r="C98" s="2"/>
      <c r="D98" s="2">
        <v>1</v>
      </c>
      <c r="E98" s="2">
        <v>2</v>
      </c>
      <c r="F98" s="2">
        <v>8</v>
      </c>
      <c r="G98" s="2">
        <v>4</v>
      </c>
      <c r="H98" s="2">
        <v>7</v>
      </c>
      <c r="I98" s="2">
        <v>3</v>
      </c>
      <c r="J98" s="2">
        <v>2</v>
      </c>
      <c r="K98" s="2"/>
      <c r="L98" s="2">
        <v>7</v>
      </c>
      <c r="M98" s="2">
        <v>4</v>
      </c>
      <c r="N98" s="2">
        <v>4</v>
      </c>
      <c r="O98" s="2">
        <v>2</v>
      </c>
      <c r="P98" s="2">
        <v>5</v>
      </c>
      <c r="Q98" s="2">
        <v>5</v>
      </c>
      <c r="R98" s="2"/>
      <c r="S98" s="2">
        <v>3</v>
      </c>
      <c r="T98" s="2">
        <v>20</v>
      </c>
      <c r="U98" s="2">
        <v>5</v>
      </c>
      <c r="V98" s="2"/>
      <c r="W98" s="2">
        <v>5</v>
      </c>
      <c r="X98" s="2">
        <v>6</v>
      </c>
      <c r="Y98" s="2">
        <v>12</v>
      </c>
      <c r="Z98" s="2">
        <v>2</v>
      </c>
      <c r="AA98" s="2"/>
      <c r="AB98" s="2"/>
      <c r="AC98" s="2">
        <v>1</v>
      </c>
      <c r="AD98" s="2">
        <v>108</v>
      </c>
      <c r="AE98" s="10">
        <f t="shared" si="4"/>
        <v>5.1428571428571432</v>
      </c>
      <c r="AF98" s="12">
        <f t="shared" ref="AF98:AF129" si="7">AE98/$AE$258</f>
        <v>3.3907878877244431E-3</v>
      </c>
      <c r="AG98" s="12">
        <f t="shared" si="6"/>
        <v>0.73047650501021444</v>
      </c>
      <c r="AH98" s="11" t="s">
        <v>29</v>
      </c>
      <c r="AI98" s="8" t="str">
        <f>LOOKUP(SUMPRODUCT(((A98=$A$2:$A$257)*$AE$2:$AE$257&gt;=AE98)*$AE$2:$AE$257)/SUMIF($A$2:$A$257,A98,$AE$2:$AE$257),{0;0.7;0.9},{"A";"B";"C"})</f>
        <v>C</v>
      </c>
    </row>
    <row r="99" spans="1:35" x14ac:dyDescent="0.3">
      <c r="A99" s="7">
        <v>93509242</v>
      </c>
      <c r="B99" s="1">
        <v>5</v>
      </c>
      <c r="C99" s="2"/>
      <c r="D99" s="2">
        <v>1</v>
      </c>
      <c r="E99" s="2">
        <v>13</v>
      </c>
      <c r="F99" s="2">
        <v>4</v>
      </c>
      <c r="G99" s="2">
        <v>1</v>
      </c>
      <c r="H99" s="2">
        <v>7</v>
      </c>
      <c r="I99" s="2"/>
      <c r="J99" s="2">
        <v>2</v>
      </c>
      <c r="K99" s="2"/>
      <c r="L99" s="2"/>
      <c r="M99" s="2">
        <v>9</v>
      </c>
      <c r="N99" s="2">
        <v>7</v>
      </c>
      <c r="O99" s="2">
        <v>3</v>
      </c>
      <c r="P99" s="2"/>
      <c r="Q99" s="2">
        <v>1</v>
      </c>
      <c r="R99" s="2">
        <v>6</v>
      </c>
      <c r="S99" s="2">
        <v>15</v>
      </c>
      <c r="T99" s="2"/>
      <c r="U99" s="2">
        <v>3</v>
      </c>
      <c r="V99" s="2"/>
      <c r="W99" s="2">
        <v>1</v>
      </c>
      <c r="X99" s="2"/>
      <c r="Y99" s="2">
        <v>4</v>
      </c>
      <c r="Z99" s="2">
        <v>7</v>
      </c>
      <c r="AA99" s="2">
        <v>6</v>
      </c>
      <c r="AB99" s="2">
        <v>2</v>
      </c>
      <c r="AC99" s="2"/>
      <c r="AD99" s="2">
        <v>92</v>
      </c>
      <c r="AE99" s="10">
        <f t="shared" si="4"/>
        <v>5.1111111111111107</v>
      </c>
      <c r="AF99" s="12">
        <f t="shared" si="7"/>
        <v>3.3698570982940448E-3</v>
      </c>
      <c r="AG99" s="12">
        <f t="shared" si="6"/>
        <v>0.73384636210850851</v>
      </c>
      <c r="AH99" s="11" t="s">
        <v>29</v>
      </c>
      <c r="AI99" s="8" t="str">
        <f>LOOKUP(SUMPRODUCT(((A99=$A$2:$A$257)*$AE$2:$AE$257&gt;=AE99)*$AE$2:$AE$257)/SUMIF($A$2:$A$257,A99,$AE$2:$AE$257),{0;0.7;0.9},{"A";"B";"C"})</f>
        <v>C</v>
      </c>
    </row>
    <row r="100" spans="1:35" x14ac:dyDescent="0.3">
      <c r="A100" s="7">
        <v>93508179</v>
      </c>
      <c r="B100" s="1">
        <v>7</v>
      </c>
      <c r="C100" s="2"/>
      <c r="D100" s="2">
        <v>4</v>
      </c>
      <c r="E100" s="2">
        <v>12</v>
      </c>
      <c r="F100" s="2">
        <v>3</v>
      </c>
      <c r="G100" s="2">
        <v>3</v>
      </c>
      <c r="H100" s="2"/>
      <c r="I100" s="2">
        <v>7</v>
      </c>
      <c r="J100" s="2">
        <v>1</v>
      </c>
      <c r="K100" s="2"/>
      <c r="L100" s="2">
        <v>3</v>
      </c>
      <c r="M100" s="2">
        <v>1</v>
      </c>
      <c r="N100" s="2">
        <v>2</v>
      </c>
      <c r="O100" s="2">
        <v>5</v>
      </c>
      <c r="P100" s="2">
        <v>4</v>
      </c>
      <c r="Q100" s="2">
        <v>1</v>
      </c>
      <c r="R100" s="2">
        <v>11</v>
      </c>
      <c r="S100" s="2">
        <v>9</v>
      </c>
      <c r="T100" s="2"/>
      <c r="U100" s="2">
        <v>7</v>
      </c>
      <c r="V100" s="2">
        <v>1</v>
      </c>
      <c r="W100" s="2">
        <v>16</v>
      </c>
      <c r="X100" s="2">
        <v>11</v>
      </c>
      <c r="Y100" s="2">
        <v>4</v>
      </c>
      <c r="Z100" s="2">
        <v>2</v>
      </c>
      <c r="AA100" s="2">
        <v>4</v>
      </c>
      <c r="AB100" s="2"/>
      <c r="AC100" s="2">
        <v>1</v>
      </c>
      <c r="AD100" s="2">
        <v>112</v>
      </c>
      <c r="AE100" s="10">
        <f t="shared" si="4"/>
        <v>5.0909090909090908</v>
      </c>
      <c r="AF100" s="12">
        <f t="shared" si="7"/>
        <v>3.3565375050201556E-3</v>
      </c>
      <c r="AG100" s="12">
        <f t="shared" si="6"/>
        <v>0.73720289961352869</v>
      </c>
      <c r="AH100" s="11" t="s">
        <v>29</v>
      </c>
      <c r="AI100" s="8" t="str">
        <f>LOOKUP(SUMPRODUCT(((A100=$A$2:$A$257)*$AE$2:$AE$257&gt;=AE100)*$AE$2:$AE$257)/SUMIF($A$2:$A$257,A100,$AE$2:$AE$257),{0;0.7;0.9},{"A";"B";"C"})</f>
        <v>C</v>
      </c>
    </row>
    <row r="101" spans="1:35" x14ac:dyDescent="0.3">
      <c r="A101" s="7">
        <v>93519406</v>
      </c>
      <c r="B101" s="1">
        <v>4</v>
      </c>
      <c r="C101" s="2"/>
      <c r="D101" s="2">
        <v>8</v>
      </c>
      <c r="E101" s="2">
        <v>2</v>
      </c>
      <c r="F101" s="2">
        <v>1</v>
      </c>
      <c r="G101" s="2">
        <v>3</v>
      </c>
      <c r="H101" s="2">
        <v>4</v>
      </c>
      <c r="I101" s="2">
        <v>12</v>
      </c>
      <c r="J101" s="2">
        <v>2</v>
      </c>
      <c r="K101" s="2"/>
      <c r="L101" s="2"/>
      <c r="M101" s="2"/>
      <c r="N101" s="2">
        <v>2</v>
      </c>
      <c r="O101" s="2"/>
      <c r="P101" s="2"/>
      <c r="Q101" s="2">
        <v>3</v>
      </c>
      <c r="R101" s="2"/>
      <c r="S101" s="2">
        <v>16</v>
      </c>
      <c r="T101" s="2">
        <v>13</v>
      </c>
      <c r="U101" s="2">
        <v>1</v>
      </c>
      <c r="V101" s="2">
        <v>2</v>
      </c>
      <c r="W101" s="2">
        <v>3</v>
      </c>
      <c r="X101" s="2"/>
      <c r="Y101" s="2">
        <v>13</v>
      </c>
      <c r="Z101" s="2">
        <v>3</v>
      </c>
      <c r="AA101" s="2">
        <v>2</v>
      </c>
      <c r="AB101" s="2"/>
      <c r="AC101" s="2">
        <v>1</v>
      </c>
      <c r="AD101" s="2">
        <v>91</v>
      </c>
      <c r="AE101" s="10">
        <f t="shared" si="4"/>
        <v>5.0555555555555554</v>
      </c>
      <c r="AF101" s="12">
        <f t="shared" si="7"/>
        <v>3.3332282167908489E-3</v>
      </c>
      <c r="AG101" s="12">
        <f t="shared" si="6"/>
        <v>0.74053612783031952</v>
      </c>
      <c r="AH101" s="11" t="s">
        <v>29</v>
      </c>
      <c r="AI101" s="8" t="str">
        <f>LOOKUP(SUMPRODUCT(((A101=$A$2:$A$257)*$AE$2:$AE$257&gt;=AE101)*$AE$2:$AE$257)/SUMIF($A$2:$A$257,A101,$AE$2:$AE$257),{0;0.7;0.9},{"A";"B";"C"})</f>
        <v>C</v>
      </c>
    </row>
    <row r="102" spans="1:35" x14ac:dyDescent="0.3">
      <c r="A102" s="7">
        <v>93519414</v>
      </c>
      <c r="B102" s="1">
        <v>4</v>
      </c>
      <c r="C102" s="2">
        <v>2</v>
      </c>
      <c r="D102" s="2">
        <v>10</v>
      </c>
      <c r="E102" s="2"/>
      <c r="F102" s="2">
        <v>1</v>
      </c>
      <c r="G102" s="2">
        <v>12</v>
      </c>
      <c r="H102" s="2">
        <v>8</v>
      </c>
      <c r="I102" s="2">
        <v>5</v>
      </c>
      <c r="J102" s="2">
        <v>2</v>
      </c>
      <c r="K102" s="2"/>
      <c r="L102" s="2"/>
      <c r="M102" s="2">
        <v>7</v>
      </c>
      <c r="N102" s="2">
        <v>2</v>
      </c>
      <c r="O102" s="2">
        <v>3</v>
      </c>
      <c r="P102" s="2"/>
      <c r="Q102" s="2">
        <v>1</v>
      </c>
      <c r="R102" s="2">
        <v>1</v>
      </c>
      <c r="S102" s="2">
        <v>18</v>
      </c>
      <c r="T102" s="2"/>
      <c r="U102" s="2">
        <v>3</v>
      </c>
      <c r="V102" s="2">
        <v>1</v>
      </c>
      <c r="W102" s="2"/>
      <c r="X102" s="2">
        <v>4</v>
      </c>
      <c r="Y102" s="2">
        <v>2</v>
      </c>
      <c r="Z102" s="2">
        <v>6</v>
      </c>
      <c r="AA102" s="2"/>
      <c r="AB102" s="2">
        <v>1</v>
      </c>
      <c r="AC102" s="2">
        <v>11</v>
      </c>
      <c r="AD102" s="2">
        <v>100</v>
      </c>
      <c r="AE102" s="10">
        <f t="shared" si="4"/>
        <v>5</v>
      </c>
      <c r="AF102" s="12">
        <f t="shared" si="7"/>
        <v>3.296599335287653E-3</v>
      </c>
      <c r="AG102" s="12">
        <f t="shared" si="6"/>
        <v>0.74383272716560722</v>
      </c>
      <c r="AH102" s="11" t="s">
        <v>29</v>
      </c>
      <c r="AI102" s="8" t="str">
        <f>LOOKUP(SUMPRODUCT(((A102=$A$2:$A$257)*$AE$2:$AE$257&gt;=AE102)*$AE$2:$AE$257)/SUMIF($A$2:$A$257,A102,$AE$2:$AE$257),{0;0.7;0.9},{"A";"B";"C"})</f>
        <v>C</v>
      </c>
    </row>
    <row r="103" spans="1:35" x14ac:dyDescent="0.3">
      <c r="A103" s="7">
        <v>93559791</v>
      </c>
      <c r="B103" s="1">
        <v>2</v>
      </c>
      <c r="C103" s="2"/>
      <c r="D103" s="2">
        <v>6</v>
      </c>
      <c r="E103" s="2">
        <v>10</v>
      </c>
      <c r="F103" s="2">
        <v>8</v>
      </c>
      <c r="G103" s="2">
        <v>4</v>
      </c>
      <c r="H103" s="2">
        <v>1</v>
      </c>
      <c r="I103" s="2">
        <v>7</v>
      </c>
      <c r="J103" s="2">
        <v>5</v>
      </c>
      <c r="K103" s="2">
        <v>1</v>
      </c>
      <c r="L103" s="2">
        <v>9</v>
      </c>
      <c r="M103" s="2">
        <v>11</v>
      </c>
      <c r="N103" s="2">
        <v>2</v>
      </c>
      <c r="O103" s="2">
        <v>1</v>
      </c>
      <c r="P103" s="2">
        <v>3</v>
      </c>
      <c r="Q103" s="2">
        <v>3</v>
      </c>
      <c r="R103" s="2">
        <v>7</v>
      </c>
      <c r="S103" s="2">
        <v>3</v>
      </c>
      <c r="T103" s="2"/>
      <c r="U103" s="2">
        <v>5</v>
      </c>
      <c r="V103" s="2">
        <v>2</v>
      </c>
      <c r="W103" s="2">
        <v>5</v>
      </c>
      <c r="X103" s="2"/>
      <c r="Y103" s="2">
        <v>11</v>
      </c>
      <c r="Z103" s="2">
        <v>3</v>
      </c>
      <c r="AA103" s="2">
        <v>4</v>
      </c>
      <c r="AB103" s="2">
        <v>2</v>
      </c>
      <c r="AC103" s="2">
        <v>5</v>
      </c>
      <c r="AD103" s="2">
        <v>118</v>
      </c>
      <c r="AE103" s="10">
        <f t="shared" si="4"/>
        <v>4.916666666666667</v>
      </c>
      <c r="AF103" s="12">
        <f t="shared" si="7"/>
        <v>3.241656013032859E-3</v>
      </c>
      <c r="AG103" s="12">
        <f t="shared" si="6"/>
        <v>0.74707438317864006</v>
      </c>
      <c r="AH103" s="11" t="s">
        <v>29</v>
      </c>
      <c r="AI103" s="8" t="str">
        <f>LOOKUP(SUMPRODUCT(((A103=$A$2:$A$257)*$AE$2:$AE$257&gt;=AE103)*$AE$2:$AE$257)/SUMIF($A$2:$A$257,A103,$AE$2:$AE$257),{0;0.7;0.9},{"A";"B";"C"})</f>
        <v>C</v>
      </c>
    </row>
    <row r="104" spans="1:35" x14ac:dyDescent="0.3">
      <c r="A104" s="7">
        <v>93509236</v>
      </c>
      <c r="B104" s="1">
        <v>1</v>
      </c>
      <c r="C104" s="2"/>
      <c r="D104" s="2"/>
      <c r="E104" s="2">
        <v>4</v>
      </c>
      <c r="F104" s="2">
        <v>8</v>
      </c>
      <c r="G104" s="2">
        <v>1</v>
      </c>
      <c r="H104" s="2">
        <v>1</v>
      </c>
      <c r="I104" s="2">
        <v>4</v>
      </c>
      <c r="J104" s="2">
        <v>1</v>
      </c>
      <c r="K104" s="2"/>
      <c r="L104" s="2">
        <v>2</v>
      </c>
      <c r="M104" s="2">
        <v>1</v>
      </c>
      <c r="N104" s="2">
        <v>1</v>
      </c>
      <c r="O104" s="2">
        <v>3</v>
      </c>
      <c r="P104" s="2">
        <v>12</v>
      </c>
      <c r="Q104" s="2"/>
      <c r="R104" s="2">
        <v>21</v>
      </c>
      <c r="S104" s="2">
        <v>4</v>
      </c>
      <c r="T104" s="2">
        <v>4</v>
      </c>
      <c r="U104" s="2">
        <v>2</v>
      </c>
      <c r="V104" s="2">
        <v>3</v>
      </c>
      <c r="W104" s="2">
        <v>1</v>
      </c>
      <c r="X104" s="2"/>
      <c r="Y104" s="2">
        <v>20</v>
      </c>
      <c r="Z104" s="2">
        <v>3</v>
      </c>
      <c r="AA104" s="2">
        <v>4</v>
      </c>
      <c r="AB104" s="2"/>
      <c r="AC104" s="2">
        <v>3</v>
      </c>
      <c r="AD104" s="2">
        <v>103</v>
      </c>
      <c r="AE104" s="10">
        <f t="shared" si="4"/>
        <v>4.9047619047619051</v>
      </c>
      <c r="AF104" s="12">
        <f t="shared" si="7"/>
        <v>3.2338069669964596E-3</v>
      </c>
      <c r="AG104" s="12">
        <f t="shared" si="6"/>
        <v>0.75030819014563654</v>
      </c>
      <c r="AH104" s="11" t="s">
        <v>29</v>
      </c>
      <c r="AI104" s="8" t="str">
        <f>LOOKUP(SUMPRODUCT(((A104=$A$2:$A$257)*$AE$2:$AE$257&gt;=AE104)*$AE$2:$AE$257)/SUMIF($A$2:$A$257,A104,$AE$2:$AE$257),{0;0.7;0.9},{"A";"B";"C"})</f>
        <v>C</v>
      </c>
    </row>
    <row r="105" spans="1:35" x14ac:dyDescent="0.3">
      <c r="A105" s="7">
        <v>93509252</v>
      </c>
      <c r="B105" s="1">
        <v>8</v>
      </c>
      <c r="C105" s="2"/>
      <c r="D105" s="2"/>
      <c r="E105" s="2"/>
      <c r="F105" s="2"/>
      <c r="G105" s="2">
        <v>1</v>
      </c>
      <c r="H105" s="2"/>
      <c r="I105" s="2">
        <v>1</v>
      </c>
      <c r="J105" s="2">
        <v>13</v>
      </c>
      <c r="K105" s="2"/>
      <c r="L105" s="2"/>
      <c r="M105" s="2">
        <v>12</v>
      </c>
      <c r="N105" s="2">
        <v>5</v>
      </c>
      <c r="O105" s="2">
        <v>1</v>
      </c>
      <c r="P105" s="2">
        <v>5</v>
      </c>
      <c r="Q105" s="2"/>
      <c r="R105" s="2"/>
      <c r="S105" s="2">
        <v>3</v>
      </c>
      <c r="T105" s="2">
        <v>1</v>
      </c>
      <c r="U105" s="2">
        <v>11</v>
      </c>
      <c r="V105" s="2">
        <v>1</v>
      </c>
      <c r="W105" s="2">
        <v>1</v>
      </c>
      <c r="X105" s="2"/>
      <c r="Y105" s="2"/>
      <c r="Z105" s="2">
        <v>1</v>
      </c>
      <c r="AA105" s="2">
        <v>11</v>
      </c>
      <c r="AB105" s="2"/>
      <c r="AC105" s="2">
        <v>5</v>
      </c>
      <c r="AD105" s="2">
        <v>72</v>
      </c>
      <c r="AE105" s="10">
        <f t="shared" si="4"/>
        <v>4.8</v>
      </c>
      <c r="AF105" s="12">
        <f t="shared" si="7"/>
        <v>3.1647353618761468E-3</v>
      </c>
      <c r="AG105" s="12">
        <f t="shared" si="6"/>
        <v>0.75347292550751266</v>
      </c>
      <c r="AH105" s="11" t="s">
        <v>29</v>
      </c>
      <c r="AI105" s="8" t="str">
        <f>LOOKUP(SUMPRODUCT(((A105=$A$2:$A$257)*$AE$2:$AE$257&gt;=AE105)*$AE$2:$AE$257)/SUMIF($A$2:$A$257,A105,$AE$2:$AE$257),{0;0.7;0.9},{"A";"B";"C"})</f>
        <v>C</v>
      </c>
    </row>
    <row r="106" spans="1:35" x14ac:dyDescent="0.3">
      <c r="A106" s="7">
        <v>93559887</v>
      </c>
      <c r="B106" s="1">
        <v>4</v>
      </c>
      <c r="C106" s="2"/>
      <c r="D106" s="2">
        <v>2</v>
      </c>
      <c r="E106" s="2"/>
      <c r="F106" s="2"/>
      <c r="G106" s="2"/>
      <c r="H106" s="2"/>
      <c r="I106" s="2">
        <v>3</v>
      </c>
      <c r="J106" s="2"/>
      <c r="K106" s="2"/>
      <c r="L106" s="2"/>
      <c r="M106" s="2"/>
      <c r="N106" s="2"/>
      <c r="O106" s="2">
        <v>1</v>
      </c>
      <c r="P106" s="2"/>
      <c r="Q106" s="2">
        <v>1</v>
      </c>
      <c r="R106" s="2"/>
      <c r="S106" s="2"/>
      <c r="T106" s="2"/>
      <c r="U106" s="2">
        <v>1</v>
      </c>
      <c r="V106" s="2"/>
      <c r="W106" s="2"/>
      <c r="X106" s="2"/>
      <c r="Y106" s="2">
        <v>2</v>
      </c>
      <c r="Z106" s="2">
        <v>26</v>
      </c>
      <c r="AA106" s="2">
        <v>1</v>
      </c>
      <c r="AB106" s="2"/>
      <c r="AC106" s="2">
        <v>5</v>
      </c>
      <c r="AD106" s="2">
        <v>42</v>
      </c>
      <c r="AE106" s="10">
        <f t="shared" si="4"/>
        <v>4.666666666666667</v>
      </c>
      <c r="AF106" s="12">
        <f t="shared" si="7"/>
        <v>3.076826046268476E-3</v>
      </c>
      <c r="AG106" s="12">
        <f t="shared" si="6"/>
        <v>0.75654975155378112</v>
      </c>
      <c r="AH106" s="11" t="s">
        <v>29</v>
      </c>
      <c r="AI106" s="8" t="str">
        <f>LOOKUP(SUMPRODUCT(((A106=$A$2:$A$257)*$AE$2:$AE$257&gt;=AE106)*$AE$2:$AE$257)/SUMIF($A$2:$A$257,A106,$AE$2:$AE$257),{0;0.7;0.9},{"A";"B";"C"})</f>
        <v>C</v>
      </c>
    </row>
    <row r="107" spans="1:35" x14ac:dyDescent="0.3">
      <c r="A107" s="7">
        <v>93509268</v>
      </c>
      <c r="B107" s="1">
        <v>4</v>
      </c>
      <c r="C107" s="2">
        <v>1</v>
      </c>
      <c r="D107" s="2">
        <v>1</v>
      </c>
      <c r="E107" s="2">
        <v>8</v>
      </c>
      <c r="F107" s="2">
        <v>4</v>
      </c>
      <c r="G107" s="2">
        <v>2</v>
      </c>
      <c r="H107" s="2">
        <v>4</v>
      </c>
      <c r="I107" s="2"/>
      <c r="J107" s="2">
        <v>2</v>
      </c>
      <c r="K107" s="2"/>
      <c r="L107" s="2">
        <v>2</v>
      </c>
      <c r="M107" s="2"/>
      <c r="N107" s="2">
        <v>5</v>
      </c>
      <c r="O107" s="2">
        <v>6</v>
      </c>
      <c r="P107" s="2">
        <v>2</v>
      </c>
      <c r="Q107" s="2">
        <v>1</v>
      </c>
      <c r="R107" s="2">
        <v>3</v>
      </c>
      <c r="S107" s="2">
        <v>2</v>
      </c>
      <c r="T107" s="2">
        <v>4</v>
      </c>
      <c r="U107" s="2">
        <v>26</v>
      </c>
      <c r="V107" s="2">
        <v>8</v>
      </c>
      <c r="W107" s="2">
        <v>4</v>
      </c>
      <c r="X107" s="2">
        <v>4</v>
      </c>
      <c r="Y107" s="2">
        <v>4</v>
      </c>
      <c r="Z107" s="2">
        <v>6</v>
      </c>
      <c r="AA107" s="2">
        <v>5</v>
      </c>
      <c r="AB107" s="2"/>
      <c r="AC107" s="2">
        <v>3</v>
      </c>
      <c r="AD107" s="2">
        <v>107</v>
      </c>
      <c r="AE107" s="10">
        <f t="shared" si="4"/>
        <v>4.6521739130434785</v>
      </c>
      <c r="AF107" s="12">
        <f t="shared" si="7"/>
        <v>3.0672706858763379E-3</v>
      </c>
      <c r="AG107" s="12">
        <f t="shared" si="6"/>
        <v>0.75961702223965744</v>
      </c>
      <c r="AH107" s="11" t="s">
        <v>29</v>
      </c>
      <c r="AI107" s="8" t="str">
        <f>LOOKUP(SUMPRODUCT(((A107=$A$2:$A$257)*$AE$2:$AE$257&gt;=AE107)*$AE$2:$AE$257)/SUMIF($A$2:$A$257,A107,$AE$2:$AE$257),{0;0.7;0.9},{"A";"B";"C"})</f>
        <v>C</v>
      </c>
    </row>
    <row r="108" spans="1:35" x14ac:dyDescent="0.3">
      <c r="A108" s="7">
        <v>93559777</v>
      </c>
      <c r="B108" s="1">
        <v>8</v>
      </c>
      <c r="C108" s="2">
        <v>2</v>
      </c>
      <c r="D108" s="2">
        <v>3</v>
      </c>
      <c r="E108" s="2">
        <v>5</v>
      </c>
      <c r="F108" s="2">
        <v>4</v>
      </c>
      <c r="G108" s="2">
        <v>4</v>
      </c>
      <c r="H108" s="2">
        <v>2</v>
      </c>
      <c r="I108" s="2">
        <v>3</v>
      </c>
      <c r="J108" s="2">
        <v>7</v>
      </c>
      <c r="K108" s="2"/>
      <c r="L108" s="2">
        <v>5</v>
      </c>
      <c r="M108" s="2">
        <v>10</v>
      </c>
      <c r="N108" s="2">
        <v>15</v>
      </c>
      <c r="O108" s="2">
        <v>3</v>
      </c>
      <c r="P108" s="2">
        <v>8</v>
      </c>
      <c r="Q108" s="2">
        <v>1</v>
      </c>
      <c r="R108" s="2">
        <v>1</v>
      </c>
      <c r="S108" s="2">
        <v>4</v>
      </c>
      <c r="T108" s="2">
        <v>3</v>
      </c>
      <c r="U108" s="2">
        <v>4</v>
      </c>
      <c r="V108" s="2">
        <v>1</v>
      </c>
      <c r="W108" s="2">
        <v>8</v>
      </c>
      <c r="X108" s="2">
        <v>2</v>
      </c>
      <c r="Y108" s="2">
        <v>2</v>
      </c>
      <c r="Z108" s="2">
        <v>13</v>
      </c>
      <c r="AA108" s="2">
        <v>3</v>
      </c>
      <c r="AB108" s="2">
        <v>3</v>
      </c>
      <c r="AC108" s="2">
        <v>4</v>
      </c>
      <c r="AD108" s="2">
        <v>120</v>
      </c>
      <c r="AE108" s="10">
        <f t="shared" si="4"/>
        <v>4.615384615384615</v>
      </c>
      <c r="AF108" s="12">
        <f t="shared" si="7"/>
        <v>3.0430147710347561E-3</v>
      </c>
      <c r="AG108" s="12">
        <f t="shared" si="6"/>
        <v>0.76266003701069218</v>
      </c>
      <c r="AH108" s="11" t="s">
        <v>29</v>
      </c>
      <c r="AI108" s="8" t="str">
        <f>LOOKUP(SUMPRODUCT(((A108=$A$2:$A$257)*$AE$2:$AE$257&gt;=AE108)*$AE$2:$AE$257)/SUMIF($A$2:$A$257,A108,$AE$2:$AE$257),{0;0.7;0.9},{"A";"B";"C"})</f>
        <v>C</v>
      </c>
    </row>
    <row r="109" spans="1:35" x14ac:dyDescent="0.3">
      <c r="A109" s="7">
        <v>93559840</v>
      </c>
      <c r="B109" s="1">
        <v>4</v>
      </c>
      <c r="C109" s="2">
        <v>4</v>
      </c>
      <c r="D109" s="2">
        <v>4</v>
      </c>
      <c r="E109" s="2">
        <v>6</v>
      </c>
      <c r="F109" s="2">
        <v>2</v>
      </c>
      <c r="G109" s="2">
        <v>2</v>
      </c>
      <c r="H109" s="2">
        <v>1</v>
      </c>
      <c r="I109" s="2">
        <v>2</v>
      </c>
      <c r="J109" s="2">
        <v>5</v>
      </c>
      <c r="K109" s="2">
        <v>1</v>
      </c>
      <c r="L109" s="2">
        <v>14</v>
      </c>
      <c r="M109" s="2">
        <v>7</v>
      </c>
      <c r="N109" s="2">
        <v>2</v>
      </c>
      <c r="O109" s="2">
        <v>3</v>
      </c>
      <c r="P109" s="2"/>
      <c r="Q109" s="2">
        <v>2</v>
      </c>
      <c r="R109" s="2">
        <v>4</v>
      </c>
      <c r="S109" s="2">
        <v>4</v>
      </c>
      <c r="T109" s="2">
        <v>9</v>
      </c>
      <c r="U109" s="2">
        <v>5</v>
      </c>
      <c r="V109" s="2">
        <v>1</v>
      </c>
      <c r="W109" s="2">
        <v>10</v>
      </c>
      <c r="X109" s="2">
        <v>3</v>
      </c>
      <c r="Y109" s="2">
        <v>9</v>
      </c>
      <c r="Z109" s="2">
        <v>4</v>
      </c>
      <c r="AA109" s="2">
        <v>4</v>
      </c>
      <c r="AB109" s="2">
        <v>2</v>
      </c>
      <c r="AC109" s="2">
        <v>8</v>
      </c>
      <c r="AD109" s="2">
        <v>118</v>
      </c>
      <c r="AE109" s="10">
        <f t="shared" si="4"/>
        <v>4.5384615384615383</v>
      </c>
      <c r="AF109" s="12">
        <f t="shared" si="7"/>
        <v>2.992297858184177E-3</v>
      </c>
      <c r="AG109" s="12">
        <f t="shared" si="6"/>
        <v>0.76565233486887641</v>
      </c>
      <c r="AH109" s="11" t="s">
        <v>29</v>
      </c>
      <c r="AI109" s="8" t="str">
        <f>LOOKUP(SUMPRODUCT(((A109=$A$2:$A$257)*$AE$2:$AE$257&gt;=AE109)*$AE$2:$AE$257)/SUMIF($A$2:$A$257,A109,$AE$2:$AE$257),{0;0.7;0.9},{"A";"B";"C"})</f>
        <v>C</v>
      </c>
    </row>
    <row r="110" spans="1:35" x14ac:dyDescent="0.3">
      <c r="A110" s="7">
        <v>93519367</v>
      </c>
      <c r="B110" s="1">
        <v>8</v>
      </c>
      <c r="C110" s="2">
        <v>30</v>
      </c>
      <c r="D110" s="2">
        <v>2</v>
      </c>
      <c r="E110" s="2">
        <v>14</v>
      </c>
      <c r="F110" s="2">
        <v>1</v>
      </c>
      <c r="G110" s="2">
        <v>1</v>
      </c>
      <c r="H110" s="2">
        <v>3</v>
      </c>
      <c r="I110" s="2">
        <v>2</v>
      </c>
      <c r="J110" s="2">
        <v>1</v>
      </c>
      <c r="K110" s="2"/>
      <c r="L110" s="2">
        <v>6</v>
      </c>
      <c r="M110" s="2"/>
      <c r="N110" s="2">
        <v>4</v>
      </c>
      <c r="O110" s="2">
        <v>1</v>
      </c>
      <c r="P110" s="2">
        <v>6</v>
      </c>
      <c r="Q110" s="2">
        <v>1</v>
      </c>
      <c r="R110" s="2">
        <v>3</v>
      </c>
      <c r="S110" s="2">
        <v>6</v>
      </c>
      <c r="T110" s="2">
        <v>2</v>
      </c>
      <c r="U110" s="2">
        <v>7</v>
      </c>
      <c r="V110" s="2">
        <v>2</v>
      </c>
      <c r="W110" s="2">
        <v>1</v>
      </c>
      <c r="X110" s="2">
        <v>2</v>
      </c>
      <c r="Y110" s="2"/>
      <c r="Z110" s="2">
        <v>7</v>
      </c>
      <c r="AA110" s="2">
        <v>3</v>
      </c>
      <c r="AB110" s="2">
        <v>2</v>
      </c>
      <c r="AC110" s="2">
        <v>1</v>
      </c>
      <c r="AD110" s="2">
        <v>108</v>
      </c>
      <c r="AE110" s="10">
        <f t="shared" si="4"/>
        <v>4.5</v>
      </c>
      <c r="AF110" s="12">
        <f t="shared" si="7"/>
        <v>2.9669394017588875E-3</v>
      </c>
      <c r="AG110" s="12">
        <f t="shared" si="6"/>
        <v>0.76861927427063526</v>
      </c>
      <c r="AH110" s="11" t="s">
        <v>29</v>
      </c>
      <c r="AI110" s="8" t="str">
        <f>LOOKUP(SUMPRODUCT(((A110=$A$2:$A$257)*$AE$2:$AE$257&gt;=AE110)*$AE$2:$AE$257)/SUMIF($A$2:$A$257,A110,$AE$2:$AE$257),{0;0.7;0.9},{"A";"B";"C"})</f>
        <v>C</v>
      </c>
    </row>
    <row r="111" spans="1:35" x14ac:dyDescent="0.3">
      <c r="A111" s="7">
        <v>93559810</v>
      </c>
      <c r="B111" s="1">
        <v>3</v>
      </c>
      <c r="C111" s="2">
        <v>2</v>
      </c>
      <c r="D111" s="2">
        <v>7</v>
      </c>
      <c r="E111" s="2">
        <v>2</v>
      </c>
      <c r="F111" s="2">
        <v>2</v>
      </c>
      <c r="G111" s="2">
        <v>4</v>
      </c>
      <c r="H111" s="2">
        <v>2</v>
      </c>
      <c r="I111" s="2"/>
      <c r="J111" s="2">
        <v>3</v>
      </c>
      <c r="K111" s="2"/>
      <c r="L111" s="2">
        <v>4</v>
      </c>
      <c r="M111" s="2">
        <v>4</v>
      </c>
      <c r="N111" s="2">
        <v>7</v>
      </c>
      <c r="O111" s="2">
        <v>2</v>
      </c>
      <c r="P111" s="2">
        <v>2</v>
      </c>
      <c r="Q111" s="2">
        <v>1</v>
      </c>
      <c r="R111" s="2">
        <v>27</v>
      </c>
      <c r="S111" s="2">
        <v>2</v>
      </c>
      <c r="T111" s="2">
        <v>8</v>
      </c>
      <c r="U111" s="2">
        <v>5</v>
      </c>
      <c r="V111" s="2">
        <v>3</v>
      </c>
      <c r="W111" s="2">
        <v>5</v>
      </c>
      <c r="X111" s="2">
        <v>2</v>
      </c>
      <c r="Y111" s="2">
        <v>2</v>
      </c>
      <c r="Z111" s="2">
        <v>2</v>
      </c>
      <c r="AA111" s="2">
        <v>6</v>
      </c>
      <c r="AB111" s="2"/>
      <c r="AC111" s="2">
        <v>4</v>
      </c>
      <c r="AD111" s="2">
        <v>108</v>
      </c>
      <c r="AE111" s="10">
        <f t="shared" si="4"/>
        <v>4.5</v>
      </c>
      <c r="AF111" s="12">
        <f t="shared" si="7"/>
        <v>2.9669394017588875E-3</v>
      </c>
      <c r="AG111" s="12">
        <f t="shared" si="6"/>
        <v>0.77158621367239411</v>
      </c>
      <c r="AH111" s="11" t="s">
        <v>29</v>
      </c>
      <c r="AI111" s="8" t="str">
        <f>LOOKUP(SUMPRODUCT(((A111=$A$2:$A$257)*$AE$2:$AE$257&gt;=AE111)*$AE$2:$AE$257)/SUMIF($A$2:$A$257,A111,$AE$2:$AE$257),{0;0.7;0.9},{"A";"B";"C"})</f>
        <v>C</v>
      </c>
    </row>
    <row r="112" spans="1:35" x14ac:dyDescent="0.3">
      <c r="A112" s="7">
        <v>93559792</v>
      </c>
      <c r="B112" s="1">
        <v>7</v>
      </c>
      <c r="C112" s="2">
        <v>1</v>
      </c>
      <c r="D112" s="2">
        <v>7</v>
      </c>
      <c r="E112" s="2">
        <v>1</v>
      </c>
      <c r="F112" s="2">
        <v>9</v>
      </c>
      <c r="G112" s="2">
        <v>1</v>
      </c>
      <c r="H112" s="2">
        <v>1</v>
      </c>
      <c r="I112" s="2">
        <v>5</v>
      </c>
      <c r="J112" s="2">
        <v>4</v>
      </c>
      <c r="K112" s="2"/>
      <c r="L112" s="2">
        <v>2</v>
      </c>
      <c r="M112" s="2">
        <v>8</v>
      </c>
      <c r="N112" s="2">
        <v>9</v>
      </c>
      <c r="O112" s="2">
        <v>2</v>
      </c>
      <c r="P112" s="2">
        <v>8</v>
      </c>
      <c r="Q112" s="2">
        <v>5</v>
      </c>
      <c r="R112" s="2"/>
      <c r="S112" s="2">
        <v>2</v>
      </c>
      <c r="T112" s="2">
        <v>1</v>
      </c>
      <c r="U112" s="2">
        <v>7</v>
      </c>
      <c r="V112" s="2">
        <v>3</v>
      </c>
      <c r="W112" s="2">
        <v>8</v>
      </c>
      <c r="X112" s="2"/>
      <c r="Y112" s="2">
        <v>3</v>
      </c>
      <c r="Z112" s="2">
        <v>3</v>
      </c>
      <c r="AA112" s="2"/>
      <c r="AB112" s="2">
        <v>8</v>
      </c>
      <c r="AC112" s="2">
        <v>5</v>
      </c>
      <c r="AD112" s="2">
        <v>103</v>
      </c>
      <c r="AE112" s="10">
        <f t="shared" si="4"/>
        <v>4.4782608695652177</v>
      </c>
      <c r="AF112" s="12">
        <f t="shared" si="7"/>
        <v>2.9526063611706806E-3</v>
      </c>
      <c r="AG112" s="12">
        <f t="shared" si="6"/>
        <v>0.77453882003356478</v>
      </c>
      <c r="AH112" s="11" t="s">
        <v>29</v>
      </c>
      <c r="AI112" s="8" t="str">
        <f>LOOKUP(SUMPRODUCT(((A112=$A$2:$A$257)*$AE$2:$AE$257&gt;=AE112)*$AE$2:$AE$257)/SUMIF($A$2:$A$257,A112,$AE$2:$AE$257),{0;0.7;0.9},{"A";"B";"C"})</f>
        <v>C</v>
      </c>
    </row>
    <row r="113" spans="1:35" x14ac:dyDescent="0.3">
      <c r="A113" s="7">
        <v>93509274</v>
      </c>
      <c r="B113" s="1">
        <v>8</v>
      </c>
      <c r="C113" s="2">
        <v>2</v>
      </c>
      <c r="D113" s="2">
        <v>3</v>
      </c>
      <c r="E113" s="2">
        <v>4</v>
      </c>
      <c r="F113" s="2">
        <v>5</v>
      </c>
      <c r="G113" s="2">
        <v>1</v>
      </c>
      <c r="H113" s="2">
        <v>11</v>
      </c>
      <c r="I113" s="2"/>
      <c r="J113" s="2">
        <v>1</v>
      </c>
      <c r="K113" s="2"/>
      <c r="L113" s="2">
        <v>5</v>
      </c>
      <c r="M113" s="2">
        <v>3</v>
      </c>
      <c r="N113" s="2">
        <v>1</v>
      </c>
      <c r="O113" s="2">
        <v>3</v>
      </c>
      <c r="P113" s="2"/>
      <c r="Q113" s="2">
        <v>1</v>
      </c>
      <c r="R113" s="2">
        <v>2</v>
      </c>
      <c r="S113" s="2">
        <v>12</v>
      </c>
      <c r="T113" s="2">
        <v>6</v>
      </c>
      <c r="U113" s="2">
        <v>7</v>
      </c>
      <c r="V113" s="2">
        <v>3</v>
      </c>
      <c r="W113" s="2">
        <v>4</v>
      </c>
      <c r="X113" s="2"/>
      <c r="Y113" s="2">
        <v>3</v>
      </c>
      <c r="Z113" s="2"/>
      <c r="AA113" s="2">
        <v>12</v>
      </c>
      <c r="AB113" s="2"/>
      <c r="AC113" s="2">
        <v>5</v>
      </c>
      <c r="AD113" s="2">
        <v>94</v>
      </c>
      <c r="AE113" s="10">
        <f t="shared" si="4"/>
        <v>4.4761904761904763</v>
      </c>
      <c r="AF113" s="12">
        <f t="shared" si="7"/>
        <v>2.9512413096860891E-3</v>
      </c>
      <c r="AG113" s="12">
        <f t="shared" si="6"/>
        <v>0.77749006134325083</v>
      </c>
      <c r="AH113" s="11" t="s">
        <v>29</v>
      </c>
      <c r="AI113" s="8" t="str">
        <f>LOOKUP(SUMPRODUCT(((A113=$A$2:$A$257)*$AE$2:$AE$257&gt;=AE113)*$AE$2:$AE$257)/SUMIF($A$2:$A$257,A113,$AE$2:$AE$257),{0;0.7;0.9},{"A";"B";"C"})</f>
        <v>C</v>
      </c>
    </row>
    <row r="114" spans="1:35" x14ac:dyDescent="0.3">
      <c r="A114" s="7">
        <v>93559775</v>
      </c>
      <c r="B114" s="1">
        <v>5</v>
      </c>
      <c r="C114" s="2">
        <v>2</v>
      </c>
      <c r="D114" s="2">
        <v>4</v>
      </c>
      <c r="E114" s="2">
        <v>5</v>
      </c>
      <c r="F114" s="2">
        <v>3</v>
      </c>
      <c r="G114" s="2">
        <v>7</v>
      </c>
      <c r="H114" s="2">
        <v>5</v>
      </c>
      <c r="I114" s="2">
        <v>2</v>
      </c>
      <c r="J114" s="2"/>
      <c r="K114" s="2"/>
      <c r="L114" s="2">
        <v>13</v>
      </c>
      <c r="M114" s="2">
        <v>5</v>
      </c>
      <c r="N114" s="2"/>
      <c r="O114" s="2">
        <v>2</v>
      </c>
      <c r="P114" s="2"/>
      <c r="Q114" s="2">
        <v>1</v>
      </c>
      <c r="R114" s="2">
        <v>4</v>
      </c>
      <c r="S114" s="2">
        <v>9</v>
      </c>
      <c r="T114" s="2">
        <v>2</v>
      </c>
      <c r="U114" s="2">
        <v>1</v>
      </c>
      <c r="V114" s="2">
        <v>3</v>
      </c>
      <c r="W114" s="2">
        <v>3</v>
      </c>
      <c r="X114" s="2">
        <v>6</v>
      </c>
      <c r="Y114" s="2">
        <v>5</v>
      </c>
      <c r="Z114" s="2">
        <v>5</v>
      </c>
      <c r="AA114" s="2">
        <v>10</v>
      </c>
      <c r="AB114" s="2"/>
      <c r="AC114" s="2">
        <v>1</v>
      </c>
      <c r="AD114" s="2">
        <v>98</v>
      </c>
      <c r="AE114" s="10">
        <f t="shared" si="4"/>
        <v>4.4545454545454541</v>
      </c>
      <c r="AF114" s="12">
        <f t="shared" si="7"/>
        <v>2.9369703168926359E-3</v>
      </c>
      <c r="AG114" s="12">
        <f t="shared" si="6"/>
        <v>0.78042703166014349</v>
      </c>
      <c r="AH114" s="11" t="s">
        <v>29</v>
      </c>
      <c r="AI114" s="8" t="str">
        <f>LOOKUP(SUMPRODUCT(((A114=$A$2:$A$257)*$AE$2:$AE$257&gt;=AE114)*$AE$2:$AE$257)/SUMIF($A$2:$A$257,A114,$AE$2:$AE$257),{0;0.7;0.9},{"A";"B";"C"})</f>
        <v>C</v>
      </c>
    </row>
    <row r="115" spans="1:35" x14ac:dyDescent="0.3">
      <c r="A115" s="7">
        <v>93509266</v>
      </c>
      <c r="B115" s="1">
        <v>7</v>
      </c>
      <c r="C115" s="2"/>
      <c r="D115" s="2">
        <v>12</v>
      </c>
      <c r="E115" s="2"/>
      <c r="F115" s="2">
        <v>3</v>
      </c>
      <c r="G115" s="2"/>
      <c r="H115" s="2"/>
      <c r="I115" s="2">
        <v>2</v>
      </c>
      <c r="J115" s="2">
        <v>4</v>
      </c>
      <c r="K115" s="2"/>
      <c r="L115" s="2"/>
      <c r="M115" s="2">
        <v>3</v>
      </c>
      <c r="N115" s="2">
        <v>6</v>
      </c>
      <c r="O115" s="2">
        <v>1</v>
      </c>
      <c r="P115" s="2"/>
      <c r="Q115" s="2">
        <v>3</v>
      </c>
      <c r="R115" s="2"/>
      <c r="S115" s="2"/>
      <c r="T115" s="2">
        <v>6</v>
      </c>
      <c r="U115" s="2">
        <v>3</v>
      </c>
      <c r="V115" s="2">
        <v>4</v>
      </c>
      <c r="W115" s="2">
        <v>2</v>
      </c>
      <c r="X115" s="2"/>
      <c r="Y115" s="2">
        <v>10</v>
      </c>
      <c r="Z115" s="2"/>
      <c r="AA115" s="2"/>
      <c r="AB115" s="2">
        <v>3</v>
      </c>
      <c r="AC115" s="2"/>
      <c r="AD115" s="2">
        <v>62</v>
      </c>
      <c r="AE115" s="10">
        <f t="shared" si="4"/>
        <v>4.4285714285714288</v>
      </c>
      <c r="AF115" s="12">
        <f t="shared" si="7"/>
        <v>2.9198451255404928E-3</v>
      </c>
      <c r="AG115" s="12">
        <f t="shared" si="6"/>
        <v>0.78334687678568393</v>
      </c>
      <c r="AH115" s="11" t="s">
        <v>29</v>
      </c>
      <c r="AI115" s="8" t="str">
        <f>LOOKUP(SUMPRODUCT(((A115=$A$2:$A$257)*$AE$2:$AE$257&gt;=AE115)*$AE$2:$AE$257)/SUMIF($A$2:$A$257,A115,$AE$2:$AE$257),{0;0.7;0.9},{"A";"B";"C"})</f>
        <v>C</v>
      </c>
    </row>
    <row r="116" spans="1:35" x14ac:dyDescent="0.3">
      <c r="A116" s="7">
        <v>93539504</v>
      </c>
      <c r="B116" s="1">
        <v>7</v>
      </c>
      <c r="C116" s="2">
        <v>1</v>
      </c>
      <c r="D116" s="2">
        <v>2</v>
      </c>
      <c r="E116" s="2"/>
      <c r="F116" s="2">
        <v>2</v>
      </c>
      <c r="G116" s="2">
        <v>2</v>
      </c>
      <c r="H116" s="2"/>
      <c r="I116" s="2">
        <v>1</v>
      </c>
      <c r="J116" s="2">
        <v>22</v>
      </c>
      <c r="K116" s="2"/>
      <c r="L116" s="2">
        <v>6</v>
      </c>
      <c r="M116" s="2">
        <v>5</v>
      </c>
      <c r="N116" s="2">
        <v>1</v>
      </c>
      <c r="O116" s="2"/>
      <c r="P116" s="2">
        <v>1</v>
      </c>
      <c r="Q116" s="2">
        <v>1</v>
      </c>
      <c r="R116" s="2"/>
      <c r="S116" s="2">
        <v>5</v>
      </c>
      <c r="T116" s="2">
        <v>1</v>
      </c>
      <c r="U116" s="2"/>
      <c r="V116" s="2"/>
      <c r="W116" s="2"/>
      <c r="X116" s="2">
        <v>2</v>
      </c>
      <c r="Y116" s="2"/>
      <c r="Z116" s="2">
        <v>3</v>
      </c>
      <c r="AA116" s="2"/>
      <c r="AB116" s="2"/>
      <c r="AC116" s="2">
        <v>15</v>
      </c>
      <c r="AD116" s="2">
        <v>70</v>
      </c>
      <c r="AE116" s="10">
        <f t="shared" si="4"/>
        <v>4.375</v>
      </c>
      <c r="AF116" s="12">
        <f t="shared" si="7"/>
        <v>2.8845244183766964E-3</v>
      </c>
      <c r="AG116" s="12">
        <f t="shared" si="6"/>
        <v>0.78623140120406065</v>
      </c>
      <c r="AH116" s="11" t="s">
        <v>29</v>
      </c>
      <c r="AI116" s="8" t="str">
        <f>LOOKUP(SUMPRODUCT(((A116=$A$2:$A$257)*$AE$2:$AE$257&gt;=AE116)*$AE$2:$AE$257)/SUMIF($A$2:$A$257,A116,$AE$2:$AE$257),{0;0.7;0.9},{"A";"B";"C"})</f>
        <v>C</v>
      </c>
    </row>
    <row r="117" spans="1:35" x14ac:dyDescent="0.3">
      <c r="A117" s="7">
        <v>93559829</v>
      </c>
      <c r="B117" s="1">
        <v>6</v>
      </c>
      <c r="C117" s="2">
        <v>1</v>
      </c>
      <c r="D117" s="2">
        <v>6</v>
      </c>
      <c r="E117" s="2">
        <v>1</v>
      </c>
      <c r="F117" s="2">
        <v>6</v>
      </c>
      <c r="G117" s="2">
        <v>2</v>
      </c>
      <c r="H117" s="2">
        <v>3</v>
      </c>
      <c r="I117" s="2">
        <v>7</v>
      </c>
      <c r="J117" s="2"/>
      <c r="K117" s="2"/>
      <c r="L117" s="2"/>
      <c r="M117" s="2">
        <v>1</v>
      </c>
      <c r="N117" s="2">
        <v>3</v>
      </c>
      <c r="O117" s="2">
        <v>4</v>
      </c>
      <c r="P117" s="2"/>
      <c r="Q117" s="2">
        <v>5</v>
      </c>
      <c r="R117" s="2">
        <v>1</v>
      </c>
      <c r="S117" s="2">
        <v>12</v>
      </c>
      <c r="T117" s="2"/>
      <c r="U117" s="2">
        <v>2</v>
      </c>
      <c r="V117" s="2">
        <v>4</v>
      </c>
      <c r="W117" s="2">
        <v>3</v>
      </c>
      <c r="X117" s="2"/>
      <c r="Y117" s="2">
        <v>16</v>
      </c>
      <c r="Z117" s="2">
        <v>8</v>
      </c>
      <c r="AA117" s="2">
        <v>2</v>
      </c>
      <c r="AB117" s="2">
        <v>1</v>
      </c>
      <c r="AC117" s="2">
        <v>3</v>
      </c>
      <c r="AD117" s="2">
        <v>91</v>
      </c>
      <c r="AE117" s="10">
        <f t="shared" si="4"/>
        <v>4.333333333333333</v>
      </c>
      <c r="AF117" s="12">
        <f t="shared" si="7"/>
        <v>2.857052757249299E-3</v>
      </c>
      <c r="AG117" s="12">
        <f t="shared" si="6"/>
        <v>0.78908845396131</v>
      </c>
      <c r="AH117" s="11" t="s">
        <v>29</v>
      </c>
      <c r="AI117" s="8" t="str">
        <f>LOOKUP(SUMPRODUCT(((A117=$A$2:$A$257)*$AE$2:$AE$257&gt;=AE117)*$AE$2:$AE$257)/SUMIF($A$2:$A$257,A117,$AE$2:$AE$257),{0;0.7;0.9},{"A";"B";"C"})</f>
        <v>C</v>
      </c>
    </row>
    <row r="118" spans="1:35" x14ac:dyDescent="0.3">
      <c r="A118" s="7">
        <v>93559896</v>
      </c>
      <c r="B118" s="1">
        <v>5</v>
      </c>
      <c r="C118" s="2">
        <v>5</v>
      </c>
      <c r="D118" s="2">
        <v>1</v>
      </c>
      <c r="E118" s="2">
        <v>3</v>
      </c>
      <c r="F118" s="2">
        <v>6</v>
      </c>
      <c r="G118" s="2">
        <v>2</v>
      </c>
      <c r="H118" s="2">
        <v>7</v>
      </c>
      <c r="I118" s="2">
        <v>1</v>
      </c>
      <c r="J118" s="2"/>
      <c r="K118" s="2"/>
      <c r="L118" s="2"/>
      <c r="M118" s="2">
        <v>1</v>
      </c>
      <c r="N118" s="2">
        <v>14</v>
      </c>
      <c r="O118" s="2">
        <v>5</v>
      </c>
      <c r="P118" s="2">
        <v>6</v>
      </c>
      <c r="Q118" s="2">
        <v>1</v>
      </c>
      <c r="R118" s="2">
        <v>2</v>
      </c>
      <c r="S118" s="2">
        <v>1</v>
      </c>
      <c r="T118" s="2">
        <v>3</v>
      </c>
      <c r="U118" s="2">
        <v>7</v>
      </c>
      <c r="V118" s="2">
        <v>3</v>
      </c>
      <c r="W118" s="2">
        <v>3</v>
      </c>
      <c r="X118" s="2"/>
      <c r="Y118" s="2">
        <v>3</v>
      </c>
      <c r="Z118" s="2">
        <v>18</v>
      </c>
      <c r="AA118" s="2">
        <v>1</v>
      </c>
      <c r="AB118" s="2">
        <v>1</v>
      </c>
      <c r="AC118" s="2"/>
      <c r="AD118" s="2">
        <v>94</v>
      </c>
      <c r="AE118" s="10">
        <f t="shared" si="4"/>
        <v>4.2727272727272725</v>
      </c>
      <c r="AF118" s="12">
        <f t="shared" si="7"/>
        <v>2.8170939774276303E-3</v>
      </c>
      <c r="AG118" s="12">
        <f t="shared" si="6"/>
        <v>0.79190554793873758</v>
      </c>
      <c r="AH118" s="11" t="s">
        <v>29</v>
      </c>
      <c r="AI118" s="8" t="str">
        <f>LOOKUP(SUMPRODUCT(((A118=$A$2:$A$257)*$AE$2:$AE$257&gt;=AE118)*$AE$2:$AE$257)/SUMIF($A$2:$A$257,A118,$AE$2:$AE$257),{0;0.7;0.9},{"A";"B";"C"})</f>
        <v>C</v>
      </c>
    </row>
    <row r="119" spans="1:35" x14ac:dyDescent="0.3">
      <c r="A119" s="7">
        <v>93559827</v>
      </c>
      <c r="B119" s="1">
        <v>7</v>
      </c>
      <c r="C119" s="2">
        <v>1</v>
      </c>
      <c r="D119" s="2">
        <v>3</v>
      </c>
      <c r="E119" s="2">
        <v>1</v>
      </c>
      <c r="F119" s="2">
        <v>8</v>
      </c>
      <c r="G119" s="2">
        <v>5</v>
      </c>
      <c r="H119" s="2"/>
      <c r="I119" s="2">
        <v>8</v>
      </c>
      <c r="J119" s="2">
        <v>3</v>
      </c>
      <c r="K119" s="2"/>
      <c r="L119" s="2">
        <v>7</v>
      </c>
      <c r="M119" s="2">
        <v>8</v>
      </c>
      <c r="N119" s="2">
        <v>3</v>
      </c>
      <c r="O119" s="2"/>
      <c r="P119" s="2">
        <v>7</v>
      </c>
      <c r="Q119" s="2">
        <v>5</v>
      </c>
      <c r="R119" s="2">
        <v>4</v>
      </c>
      <c r="S119" s="2">
        <v>12</v>
      </c>
      <c r="T119" s="2">
        <v>2</v>
      </c>
      <c r="U119" s="2"/>
      <c r="V119" s="2">
        <v>1</v>
      </c>
      <c r="W119" s="2">
        <v>2</v>
      </c>
      <c r="X119" s="2">
        <v>1</v>
      </c>
      <c r="Y119" s="2">
        <v>4</v>
      </c>
      <c r="Z119" s="2">
        <v>9</v>
      </c>
      <c r="AA119" s="2">
        <v>2</v>
      </c>
      <c r="AB119" s="2">
        <v>1</v>
      </c>
      <c r="AC119" s="2">
        <v>1</v>
      </c>
      <c r="AD119" s="2">
        <v>98</v>
      </c>
      <c r="AE119" s="10">
        <f t="shared" si="4"/>
        <v>4.2608695652173916</v>
      </c>
      <c r="AF119" s="12">
        <f t="shared" si="7"/>
        <v>2.8092759552886086E-3</v>
      </c>
      <c r="AG119" s="12">
        <f t="shared" si="6"/>
        <v>0.79471482389402615</v>
      </c>
      <c r="AH119" s="11" t="s">
        <v>29</v>
      </c>
      <c r="AI119" s="8" t="str">
        <f>LOOKUP(SUMPRODUCT(((A119=$A$2:$A$257)*$AE$2:$AE$257&gt;=AE119)*$AE$2:$AE$257)/SUMIF($A$2:$A$257,A119,$AE$2:$AE$257),{0;0.7;0.9},{"A";"B";"C"})</f>
        <v>C</v>
      </c>
    </row>
    <row r="120" spans="1:35" x14ac:dyDescent="0.3">
      <c r="A120" s="7">
        <v>93509215</v>
      </c>
      <c r="B120" s="1">
        <v>8</v>
      </c>
      <c r="C120" s="2">
        <v>2</v>
      </c>
      <c r="D120" s="2">
        <v>7</v>
      </c>
      <c r="E120" s="2">
        <v>9</v>
      </c>
      <c r="F120" s="2">
        <v>1</v>
      </c>
      <c r="G120" s="2">
        <v>2</v>
      </c>
      <c r="H120" s="2">
        <v>6</v>
      </c>
      <c r="I120" s="2">
        <v>2</v>
      </c>
      <c r="J120" s="2"/>
      <c r="K120" s="2"/>
      <c r="L120" s="2">
        <v>1</v>
      </c>
      <c r="M120" s="2">
        <v>3</v>
      </c>
      <c r="N120" s="2"/>
      <c r="O120" s="2">
        <v>2</v>
      </c>
      <c r="P120" s="2">
        <v>6</v>
      </c>
      <c r="Q120" s="2">
        <v>6</v>
      </c>
      <c r="R120" s="2">
        <v>4</v>
      </c>
      <c r="S120" s="2">
        <v>12</v>
      </c>
      <c r="T120" s="2">
        <v>3</v>
      </c>
      <c r="U120" s="2">
        <v>3</v>
      </c>
      <c r="V120" s="2">
        <v>3</v>
      </c>
      <c r="W120" s="2">
        <v>2</v>
      </c>
      <c r="X120" s="2">
        <v>7</v>
      </c>
      <c r="Y120" s="2">
        <v>3</v>
      </c>
      <c r="Z120" s="2">
        <v>2</v>
      </c>
      <c r="AA120" s="2">
        <v>6</v>
      </c>
      <c r="AB120" s="2">
        <v>4</v>
      </c>
      <c r="AC120" s="2">
        <v>6</v>
      </c>
      <c r="AD120" s="2">
        <v>102</v>
      </c>
      <c r="AE120" s="10">
        <f t="shared" si="4"/>
        <v>4.25</v>
      </c>
      <c r="AF120" s="12">
        <f t="shared" si="7"/>
        <v>2.8021094349945049E-3</v>
      </c>
      <c r="AG120" s="12">
        <f t="shared" si="6"/>
        <v>0.79751693332902063</v>
      </c>
      <c r="AH120" s="11" t="s">
        <v>29</v>
      </c>
      <c r="AI120" s="8" t="str">
        <f>LOOKUP(SUMPRODUCT(((A120=$A$2:$A$257)*$AE$2:$AE$257&gt;=AE120)*$AE$2:$AE$257)/SUMIF($A$2:$A$257,A120,$AE$2:$AE$257),{0;0.7;0.9},{"A";"B";"C"})</f>
        <v>C</v>
      </c>
    </row>
    <row r="121" spans="1:35" x14ac:dyDescent="0.3">
      <c r="A121" s="7">
        <v>93551718</v>
      </c>
      <c r="B121" s="1">
        <v>8</v>
      </c>
      <c r="C121" s="2">
        <v>2</v>
      </c>
      <c r="D121" s="2">
        <v>3</v>
      </c>
      <c r="E121" s="2"/>
      <c r="F121" s="2">
        <v>3</v>
      </c>
      <c r="G121" s="2">
        <v>2</v>
      </c>
      <c r="H121" s="2"/>
      <c r="I121" s="2"/>
      <c r="J121" s="2">
        <v>1</v>
      </c>
      <c r="K121" s="2"/>
      <c r="L121" s="2"/>
      <c r="M121" s="2">
        <v>3</v>
      </c>
      <c r="N121" s="2"/>
      <c r="O121" s="2"/>
      <c r="P121" s="2">
        <v>10</v>
      </c>
      <c r="Q121" s="2">
        <v>2</v>
      </c>
      <c r="R121" s="2">
        <v>2</v>
      </c>
      <c r="S121" s="2">
        <v>16</v>
      </c>
      <c r="T121" s="2">
        <v>4</v>
      </c>
      <c r="U121" s="2">
        <v>3</v>
      </c>
      <c r="V121" s="2"/>
      <c r="W121" s="2">
        <v>12</v>
      </c>
      <c r="X121" s="2"/>
      <c r="Y121" s="2"/>
      <c r="Z121" s="2">
        <v>3</v>
      </c>
      <c r="AA121" s="2">
        <v>2</v>
      </c>
      <c r="AB121" s="2">
        <v>2</v>
      </c>
      <c r="AC121" s="2">
        <v>2</v>
      </c>
      <c r="AD121" s="2">
        <v>72</v>
      </c>
      <c r="AE121" s="10">
        <f t="shared" si="4"/>
        <v>4.2352941176470589</v>
      </c>
      <c r="AF121" s="12">
        <f t="shared" si="7"/>
        <v>2.7924135545966001E-3</v>
      </c>
      <c r="AG121" s="12">
        <f t="shared" si="6"/>
        <v>0.80030934688361721</v>
      </c>
      <c r="AH121" s="11" t="s">
        <v>29</v>
      </c>
      <c r="AI121" s="8" t="str">
        <f>LOOKUP(SUMPRODUCT(((A121=$A$2:$A$257)*$AE$2:$AE$257&gt;=AE121)*$AE$2:$AE$257)/SUMIF($A$2:$A$257,A121,$AE$2:$AE$257),{0;0.7;0.9},{"A";"B";"C"})</f>
        <v>C</v>
      </c>
    </row>
    <row r="122" spans="1:35" x14ac:dyDescent="0.3">
      <c r="A122" s="7">
        <v>93509300</v>
      </c>
      <c r="B122" s="1">
        <v>8</v>
      </c>
      <c r="C122" s="2"/>
      <c r="D122" s="2"/>
      <c r="E122" s="2">
        <v>2</v>
      </c>
      <c r="F122" s="2"/>
      <c r="G122" s="2">
        <v>2</v>
      </c>
      <c r="H122" s="2">
        <v>2</v>
      </c>
      <c r="I122" s="2"/>
      <c r="J122" s="2">
        <v>1</v>
      </c>
      <c r="K122" s="2"/>
      <c r="L122" s="2"/>
      <c r="M122" s="2">
        <v>4</v>
      </c>
      <c r="N122" s="2">
        <v>2</v>
      </c>
      <c r="O122" s="2">
        <v>5</v>
      </c>
      <c r="P122" s="2"/>
      <c r="Q122" s="2">
        <v>3</v>
      </c>
      <c r="R122" s="2"/>
      <c r="S122" s="2">
        <v>1</v>
      </c>
      <c r="T122" s="2">
        <v>3</v>
      </c>
      <c r="U122" s="2">
        <v>26</v>
      </c>
      <c r="V122" s="2">
        <v>2</v>
      </c>
      <c r="W122" s="2">
        <v>1</v>
      </c>
      <c r="X122" s="2">
        <v>3</v>
      </c>
      <c r="Y122" s="2"/>
      <c r="Z122" s="2">
        <v>4</v>
      </c>
      <c r="AA122" s="2">
        <v>1</v>
      </c>
      <c r="AB122" s="2">
        <v>7</v>
      </c>
      <c r="AC122" s="2">
        <v>7</v>
      </c>
      <c r="AD122" s="2">
        <v>76</v>
      </c>
      <c r="AE122" s="10">
        <f t="shared" si="4"/>
        <v>4.2222222222222223</v>
      </c>
      <c r="AF122" s="12">
        <f t="shared" si="7"/>
        <v>2.7837949942429068E-3</v>
      </c>
      <c r="AG122" s="12">
        <f t="shared" si="6"/>
        <v>0.80309314187786007</v>
      </c>
      <c r="AH122" s="11" t="s">
        <v>31</v>
      </c>
      <c r="AI122" s="8" t="str">
        <f>LOOKUP(SUMPRODUCT(((A122=$A$2:$A$257)*$AE$2:$AE$257&gt;=AE122)*$AE$2:$AE$257)/SUMIF($A$2:$A$257,A122,$AE$2:$AE$257),{0;0.7;0.9},{"A";"B";"C"})</f>
        <v>C</v>
      </c>
    </row>
    <row r="123" spans="1:35" x14ac:dyDescent="0.3">
      <c r="A123" s="7">
        <v>93509220</v>
      </c>
      <c r="B123" s="1">
        <v>1</v>
      </c>
      <c r="C123" s="2">
        <v>2</v>
      </c>
      <c r="D123" s="2">
        <v>3</v>
      </c>
      <c r="E123" s="2">
        <v>1</v>
      </c>
      <c r="F123" s="2">
        <v>1</v>
      </c>
      <c r="G123" s="2">
        <v>3</v>
      </c>
      <c r="H123" s="2">
        <v>13</v>
      </c>
      <c r="I123" s="2">
        <v>2</v>
      </c>
      <c r="J123" s="2">
        <v>6</v>
      </c>
      <c r="K123" s="2"/>
      <c r="L123" s="2">
        <v>3</v>
      </c>
      <c r="M123" s="2">
        <v>5</v>
      </c>
      <c r="N123" s="2">
        <v>7</v>
      </c>
      <c r="O123" s="2">
        <v>11</v>
      </c>
      <c r="P123" s="2">
        <v>1</v>
      </c>
      <c r="Q123" s="2">
        <v>1</v>
      </c>
      <c r="R123" s="2">
        <v>5</v>
      </c>
      <c r="S123" s="2">
        <v>5</v>
      </c>
      <c r="T123" s="2">
        <v>2</v>
      </c>
      <c r="U123" s="2">
        <v>6</v>
      </c>
      <c r="V123" s="2"/>
      <c r="W123" s="2">
        <v>1</v>
      </c>
      <c r="X123" s="2">
        <v>7</v>
      </c>
      <c r="Y123" s="2">
        <v>6</v>
      </c>
      <c r="Z123" s="2">
        <v>2</v>
      </c>
      <c r="AA123" s="2">
        <v>5</v>
      </c>
      <c r="AB123" s="2">
        <v>3</v>
      </c>
      <c r="AC123" s="2">
        <v>4</v>
      </c>
      <c r="AD123" s="2">
        <v>105</v>
      </c>
      <c r="AE123" s="10">
        <f t="shared" si="4"/>
        <v>4.2</v>
      </c>
      <c r="AF123" s="12">
        <f t="shared" si="7"/>
        <v>2.7691434416416286E-3</v>
      </c>
      <c r="AG123" s="12">
        <f t="shared" si="6"/>
        <v>0.80586228531950166</v>
      </c>
      <c r="AH123" s="11" t="s">
        <v>31</v>
      </c>
      <c r="AI123" s="8" t="str">
        <f>LOOKUP(SUMPRODUCT(((A123=$A$2:$A$257)*$AE$2:$AE$257&gt;=AE123)*$AE$2:$AE$257)/SUMIF($A$2:$A$257,A123,$AE$2:$AE$257),{0;0.7;0.9},{"A";"B";"C"})</f>
        <v>C</v>
      </c>
    </row>
    <row r="124" spans="1:35" x14ac:dyDescent="0.3">
      <c r="A124" s="7">
        <v>93559835</v>
      </c>
      <c r="B124" s="1">
        <v>4</v>
      </c>
      <c r="C124" s="2"/>
      <c r="D124" s="2">
        <v>9</v>
      </c>
      <c r="E124" s="2">
        <v>2</v>
      </c>
      <c r="F124" s="2">
        <v>5</v>
      </c>
      <c r="G124" s="2"/>
      <c r="H124" s="2">
        <v>8</v>
      </c>
      <c r="I124" s="2">
        <v>1</v>
      </c>
      <c r="J124" s="2"/>
      <c r="K124" s="2"/>
      <c r="L124" s="2">
        <v>1</v>
      </c>
      <c r="M124" s="2">
        <v>4</v>
      </c>
      <c r="N124" s="2">
        <v>8</v>
      </c>
      <c r="O124" s="2"/>
      <c r="P124" s="2"/>
      <c r="Q124" s="2">
        <v>4</v>
      </c>
      <c r="R124" s="2">
        <v>4</v>
      </c>
      <c r="S124" s="2">
        <v>1</v>
      </c>
      <c r="T124" s="2">
        <v>2</v>
      </c>
      <c r="U124" s="2">
        <v>7</v>
      </c>
      <c r="V124" s="2">
        <v>5</v>
      </c>
      <c r="W124" s="2">
        <v>2</v>
      </c>
      <c r="X124" s="2">
        <v>2</v>
      </c>
      <c r="Y124" s="2">
        <v>5</v>
      </c>
      <c r="Z124" s="2">
        <v>1</v>
      </c>
      <c r="AA124" s="2">
        <v>12</v>
      </c>
      <c r="AB124" s="2">
        <v>4</v>
      </c>
      <c r="AC124" s="2">
        <v>1</v>
      </c>
      <c r="AD124" s="2">
        <v>88</v>
      </c>
      <c r="AE124" s="10">
        <f t="shared" si="4"/>
        <v>4.1904761904761907</v>
      </c>
      <c r="AF124" s="12">
        <f t="shared" si="7"/>
        <v>2.7628642048125093E-3</v>
      </c>
      <c r="AG124" s="12">
        <f t="shared" si="6"/>
        <v>0.80862514952431419</v>
      </c>
      <c r="AH124" s="11" t="s">
        <v>31</v>
      </c>
      <c r="AI124" s="8" t="str">
        <f>LOOKUP(SUMPRODUCT(((A124=$A$2:$A$257)*$AE$2:$AE$257&gt;=AE124)*$AE$2:$AE$257)/SUMIF($A$2:$A$257,A124,$AE$2:$AE$257),{0;0.7;0.9},{"A";"B";"C"})</f>
        <v>C</v>
      </c>
    </row>
    <row r="125" spans="1:35" x14ac:dyDescent="0.3">
      <c r="A125" s="7">
        <v>93559843</v>
      </c>
      <c r="B125" s="1">
        <v>8</v>
      </c>
      <c r="C125" s="2">
        <v>9</v>
      </c>
      <c r="D125" s="2">
        <v>2</v>
      </c>
      <c r="E125" s="2">
        <v>10</v>
      </c>
      <c r="F125" s="2">
        <v>4</v>
      </c>
      <c r="G125" s="2"/>
      <c r="H125" s="2"/>
      <c r="I125" s="2">
        <v>7</v>
      </c>
      <c r="J125" s="2">
        <v>4</v>
      </c>
      <c r="K125" s="2"/>
      <c r="L125" s="2">
        <v>3</v>
      </c>
      <c r="M125" s="2">
        <v>9</v>
      </c>
      <c r="N125" s="2"/>
      <c r="O125" s="2"/>
      <c r="P125" s="2">
        <v>3</v>
      </c>
      <c r="Q125" s="2">
        <v>1</v>
      </c>
      <c r="R125" s="2">
        <v>1</v>
      </c>
      <c r="S125" s="2">
        <v>3</v>
      </c>
      <c r="T125" s="2">
        <v>3</v>
      </c>
      <c r="U125" s="2">
        <v>1</v>
      </c>
      <c r="V125" s="2"/>
      <c r="W125" s="2">
        <v>6</v>
      </c>
      <c r="X125" s="2">
        <v>2</v>
      </c>
      <c r="Y125" s="2">
        <v>5</v>
      </c>
      <c r="Z125" s="2">
        <v>3</v>
      </c>
      <c r="AA125" s="2">
        <v>8</v>
      </c>
      <c r="AB125" s="2">
        <v>1</v>
      </c>
      <c r="AC125" s="2">
        <v>3</v>
      </c>
      <c r="AD125" s="2">
        <v>88</v>
      </c>
      <c r="AE125" s="10">
        <f t="shared" si="4"/>
        <v>4.1904761904761907</v>
      </c>
      <c r="AF125" s="12">
        <f t="shared" si="7"/>
        <v>2.7628642048125093E-3</v>
      </c>
      <c r="AG125" s="12">
        <f t="shared" si="6"/>
        <v>0.81138801372912672</v>
      </c>
      <c r="AH125" s="11" t="s">
        <v>31</v>
      </c>
      <c r="AI125" s="8" t="str">
        <f>LOOKUP(SUMPRODUCT(((A125=$A$2:$A$257)*$AE$2:$AE$257&gt;=AE125)*$AE$2:$AE$257)/SUMIF($A$2:$A$257,A125,$AE$2:$AE$257),{0;0.7;0.9},{"A";"B";"C"})</f>
        <v>C</v>
      </c>
    </row>
    <row r="126" spans="1:35" x14ac:dyDescent="0.3">
      <c r="A126" s="7">
        <v>93509176</v>
      </c>
      <c r="B126" s="1">
        <v>2</v>
      </c>
      <c r="C126" s="2">
        <v>3</v>
      </c>
      <c r="D126" s="2">
        <v>2</v>
      </c>
      <c r="E126" s="2"/>
      <c r="F126" s="2">
        <v>5</v>
      </c>
      <c r="G126" s="2">
        <v>3</v>
      </c>
      <c r="H126" s="2">
        <v>8</v>
      </c>
      <c r="I126" s="2"/>
      <c r="J126" s="2"/>
      <c r="K126" s="2"/>
      <c r="L126" s="2"/>
      <c r="M126" s="2">
        <v>3</v>
      </c>
      <c r="N126" s="2">
        <v>6</v>
      </c>
      <c r="O126" s="2"/>
      <c r="P126" s="2"/>
      <c r="Q126" s="2">
        <v>7</v>
      </c>
      <c r="R126" s="2">
        <v>1</v>
      </c>
      <c r="S126" s="2">
        <v>5</v>
      </c>
      <c r="T126" s="2">
        <v>1</v>
      </c>
      <c r="U126" s="2">
        <v>2</v>
      </c>
      <c r="V126" s="2">
        <v>9</v>
      </c>
      <c r="W126" s="2"/>
      <c r="X126" s="2">
        <v>4</v>
      </c>
      <c r="Y126" s="2">
        <v>3</v>
      </c>
      <c r="Z126" s="2">
        <v>10</v>
      </c>
      <c r="AA126" s="2">
        <v>2</v>
      </c>
      <c r="AB126" s="2">
        <v>4</v>
      </c>
      <c r="AC126" s="2">
        <v>1</v>
      </c>
      <c r="AD126" s="2">
        <v>79</v>
      </c>
      <c r="AE126" s="10">
        <f t="shared" si="4"/>
        <v>4.1578947368421053</v>
      </c>
      <c r="AF126" s="12">
        <f t="shared" si="7"/>
        <v>2.7413826051339431E-3</v>
      </c>
      <c r="AG126" s="12">
        <f t="shared" si="6"/>
        <v>0.81412939633426062</v>
      </c>
      <c r="AH126" s="11" t="s">
        <v>31</v>
      </c>
      <c r="AI126" s="8" t="str">
        <f>LOOKUP(SUMPRODUCT(((A126=$A$2:$A$257)*$AE$2:$AE$257&gt;=AE126)*$AE$2:$AE$257)/SUMIF($A$2:$A$257,A126,$AE$2:$AE$257),{0;0.7;0.9},{"A";"B";"C"})</f>
        <v>C</v>
      </c>
    </row>
    <row r="127" spans="1:35" x14ac:dyDescent="0.3">
      <c r="A127" s="7">
        <v>93559811</v>
      </c>
      <c r="B127" s="1">
        <v>8</v>
      </c>
      <c r="C127" s="2">
        <v>3</v>
      </c>
      <c r="D127" s="2">
        <v>6</v>
      </c>
      <c r="E127" s="2">
        <v>2</v>
      </c>
      <c r="F127" s="2">
        <v>3</v>
      </c>
      <c r="G127" s="2">
        <v>4</v>
      </c>
      <c r="H127" s="2"/>
      <c r="I127" s="2">
        <v>2</v>
      </c>
      <c r="J127" s="2"/>
      <c r="K127" s="2"/>
      <c r="L127" s="2">
        <v>12</v>
      </c>
      <c r="M127" s="2">
        <v>2</v>
      </c>
      <c r="N127" s="2">
        <v>3</v>
      </c>
      <c r="O127" s="2">
        <v>2</v>
      </c>
      <c r="P127" s="2">
        <v>2</v>
      </c>
      <c r="Q127" s="2">
        <v>1</v>
      </c>
      <c r="R127" s="2">
        <v>3</v>
      </c>
      <c r="S127" s="2">
        <v>1</v>
      </c>
      <c r="T127" s="2">
        <v>2</v>
      </c>
      <c r="U127" s="2">
        <v>1</v>
      </c>
      <c r="V127" s="2">
        <v>5</v>
      </c>
      <c r="W127" s="2">
        <v>1</v>
      </c>
      <c r="X127" s="2">
        <v>14</v>
      </c>
      <c r="Y127" s="2">
        <v>14</v>
      </c>
      <c r="Z127" s="2"/>
      <c r="AA127" s="2">
        <v>2</v>
      </c>
      <c r="AB127" s="2">
        <v>5</v>
      </c>
      <c r="AC127" s="2">
        <v>5</v>
      </c>
      <c r="AD127" s="2">
        <v>95</v>
      </c>
      <c r="AE127" s="10">
        <f t="shared" si="4"/>
        <v>4.1304347826086953</v>
      </c>
      <c r="AF127" s="12">
        <f t="shared" si="7"/>
        <v>2.7232777117593651E-3</v>
      </c>
      <c r="AG127" s="12">
        <f t="shared" si="6"/>
        <v>0.81685267404602002</v>
      </c>
      <c r="AH127" s="11" t="s">
        <v>31</v>
      </c>
      <c r="AI127" s="8" t="str">
        <f>LOOKUP(SUMPRODUCT(((A127=$A$2:$A$257)*$AE$2:$AE$257&gt;=AE127)*$AE$2:$AE$257)/SUMIF($A$2:$A$257,A127,$AE$2:$AE$257),{0;0.7;0.9},{"A";"B";"C"})</f>
        <v>C</v>
      </c>
    </row>
    <row r="128" spans="1:35" x14ac:dyDescent="0.3">
      <c r="A128" s="7">
        <v>93519465</v>
      </c>
      <c r="B128" s="1">
        <v>2</v>
      </c>
      <c r="C128" s="2">
        <v>4</v>
      </c>
      <c r="D128" s="2">
        <v>2</v>
      </c>
      <c r="E128" s="2">
        <v>6</v>
      </c>
      <c r="F128" s="2">
        <v>11</v>
      </c>
      <c r="G128" s="2"/>
      <c r="H128" s="2">
        <v>3</v>
      </c>
      <c r="I128" s="2">
        <v>4</v>
      </c>
      <c r="J128" s="2">
        <v>3</v>
      </c>
      <c r="K128" s="2"/>
      <c r="L128" s="2">
        <v>1</v>
      </c>
      <c r="M128" s="2">
        <v>5</v>
      </c>
      <c r="N128" s="2">
        <v>3</v>
      </c>
      <c r="O128" s="2">
        <v>3</v>
      </c>
      <c r="P128" s="2">
        <v>2</v>
      </c>
      <c r="Q128" s="2">
        <v>3</v>
      </c>
      <c r="R128" s="2"/>
      <c r="S128" s="2">
        <v>9</v>
      </c>
      <c r="T128" s="2">
        <v>7</v>
      </c>
      <c r="U128" s="2">
        <v>6</v>
      </c>
      <c r="V128" s="2">
        <v>3</v>
      </c>
      <c r="W128" s="2">
        <v>5</v>
      </c>
      <c r="X128" s="2">
        <v>1</v>
      </c>
      <c r="Y128" s="2">
        <v>5</v>
      </c>
      <c r="Z128" s="2">
        <v>6</v>
      </c>
      <c r="AA128" s="2">
        <v>3</v>
      </c>
      <c r="AB128" s="2">
        <v>3</v>
      </c>
      <c r="AC128" s="2">
        <v>1</v>
      </c>
      <c r="AD128" s="2">
        <v>99</v>
      </c>
      <c r="AE128" s="10">
        <f t="shared" si="4"/>
        <v>4.125</v>
      </c>
      <c r="AF128" s="12">
        <f t="shared" si="7"/>
        <v>2.7196944516123134E-3</v>
      </c>
      <c r="AG128" s="12">
        <f t="shared" si="6"/>
        <v>0.81957236849763238</v>
      </c>
      <c r="AH128" s="11" t="s">
        <v>31</v>
      </c>
      <c r="AI128" s="8" t="str">
        <f>LOOKUP(SUMPRODUCT(((A128=$A$2:$A$257)*$AE$2:$AE$257&gt;=AE128)*$AE$2:$AE$257)/SUMIF($A$2:$A$257,A128,$AE$2:$AE$257),{0;0.7;0.9},{"A";"B";"C"})</f>
        <v>C</v>
      </c>
    </row>
    <row r="129" spans="1:35" x14ac:dyDescent="0.3">
      <c r="A129" s="7">
        <v>93557883</v>
      </c>
      <c r="B129" s="1">
        <v>4</v>
      </c>
      <c r="C129" s="2"/>
      <c r="D129" s="2">
        <v>1</v>
      </c>
      <c r="E129" s="2"/>
      <c r="F129" s="2"/>
      <c r="G129" s="2">
        <v>1</v>
      </c>
      <c r="H129" s="2"/>
      <c r="I129" s="2"/>
      <c r="J129" s="2"/>
      <c r="K129" s="2"/>
      <c r="L129" s="2"/>
      <c r="M129" s="2"/>
      <c r="N129" s="2"/>
      <c r="O129" s="2"/>
      <c r="P129" s="2"/>
      <c r="Q129" s="2">
        <v>4</v>
      </c>
      <c r="R129" s="2"/>
      <c r="S129" s="2"/>
      <c r="T129" s="2">
        <v>1</v>
      </c>
      <c r="U129" s="2"/>
      <c r="V129" s="2"/>
      <c r="W129" s="2">
        <v>1</v>
      </c>
      <c r="X129" s="2">
        <v>1</v>
      </c>
      <c r="Y129" s="2">
        <v>2</v>
      </c>
      <c r="Z129" s="2">
        <v>23</v>
      </c>
      <c r="AA129" s="2"/>
      <c r="AB129" s="2"/>
      <c r="AC129" s="2">
        <v>3</v>
      </c>
      <c r="AD129" s="2">
        <v>37</v>
      </c>
      <c r="AE129" s="10">
        <f t="shared" si="4"/>
        <v>4.1111111111111107</v>
      </c>
      <c r="AF129" s="12">
        <f t="shared" si="7"/>
        <v>2.7105372312365142E-3</v>
      </c>
      <c r="AG129" s="12">
        <f t="shared" si="6"/>
        <v>0.82228290572886886</v>
      </c>
      <c r="AH129" s="11" t="s">
        <v>31</v>
      </c>
      <c r="AI129" s="8" t="str">
        <f>LOOKUP(SUMPRODUCT(((A129=$A$2:$A$257)*$AE$2:$AE$257&gt;=AE129)*$AE$2:$AE$257)/SUMIF($A$2:$A$257,A129,$AE$2:$AE$257),{0;0.7;0.9},{"A";"B";"C"})</f>
        <v>C</v>
      </c>
    </row>
    <row r="130" spans="1:35" x14ac:dyDescent="0.3">
      <c r="A130" s="7">
        <v>93551706</v>
      </c>
      <c r="B130" s="1">
        <v>4</v>
      </c>
      <c r="C130" s="2"/>
      <c r="D130" s="2"/>
      <c r="E130" s="2"/>
      <c r="F130" s="2">
        <v>6</v>
      </c>
      <c r="G130" s="2">
        <v>2</v>
      </c>
      <c r="H130" s="2">
        <v>1</v>
      </c>
      <c r="I130" s="2"/>
      <c r="J130" s="2"/>
      <c r="K130" s="2"/>
      <c r="L130" s="2">
        <v>6</v>
      </c>
      <c r="M130" s="2"/>
      <c r="N130" s="2">
        <v>3</v>
      </c>
      <c r="O130" s="2"/>
      <c r="P130" s="2">
        <v>2</v>
      </c>
      <c r="Q130" s="2"/>
      <c r="R130" s="2">
        <v>1</v>
      </c>
      <c r="S130" s="2">
        <v>1</v>
      </c>
      <c r="T130" s="2">
        <v>2</v>
      </c>
      <c r="U130" s="2"/>
      <c r="V130" s="2">
        <v>27</v>
      </c>
      <c r="W130" s="2">
        <v>1</v>
      </c>
      <c r="X130" s="2">
        <v>1</v>
      </c>
      <c r="Y130" s="2">
        <v>6</v>
      </c>
      <c r="Z130" s="2">
        <v>1</v>
      </c>
      <c r="AA130" s="2">
        <v>1</v>
      </c>
      <c r="AB130" s="2"/>
      <c r="AC130" s="2"/>
      <c r="AD130" s="2">
        <v>61</v>
      </c>
      <c r="AE130" s="10">
        <f t="shared" ref="AE130:AE192" si="8">AVERAGE($C130:$AC130)</f>
        <v>4.0666666666666664</v>
      </c>
      <c r="AF130" s="12">
        <f t="shared" ref="AF130:AF161" si="9">AE130/$AE$258</f>
        <v>2.6812341260339574E-3</v>
      </c>
      <c r="AG130" s="12">
        <f t="shared" si="6"/>
        <v>0.8249641398549028</v>
      </c>
      <c r="AH130" s="11" t="s">
        <v>31</v>
      </c>
      <c r="AI130" s="8" t="str">
        <f>LOOKUP(SUMPRODUCT(((A130=$A$2:$A$257)*$AE$2:$AE$257&gt;=AE130)*$AE$2:$AE$257)/SUMIF($A$2:$A$257,A130,$AE$2:$AE$257),{0;0.7;0.9},{"A";"B";"C"})</f>
        <v>C</v>
      </c>
    </row>
    <row r="131" spans="1:35" x14ac:dyDescent="0.3">
      <c r="A131" s="7">
        <v>93509171</v>
      </c>
      <c r="B131" s="1">
        <v>2</v>
      </c>
      <c r="C131" s="2">
        <v>4</v>
      </c>
      <c r="D131" s="2">
        <v>4</v>
      </c>
      <c r="E131" s="2">
        <v>1</v>
      </c>
      <c r="F131" s="2">
        <v>1</v>
      </c>
      <c r="G131" s="2">
        <v>8</v>
      </c>
      <c r="H131" s="2">
        <v>2</v>
      </c>
      <c r="I131" s="2">
        <v>4</v>
      </c>
      <c r="J131" s="2">
        <v>5</v>
      </c>
      <c r="K131" s="2"/>
      <c r="L131" s="2">
        <v>2</v>
      </c>
      <c r="M131" s="2"/>
      <c r="N131" s="2">
        <v>4</v>
      </c>
      <c r="O131" s="2">
        <v>2</v>
      </c>
      <c r="P131" s="2">
        <v>5</v>
      </c>
      <c r="Q131" s="2">
        <v>10</v>
      </c>
      <c r="R131" s="2"/>
      <c r="S131" s="2">
        <v>1</v>
      </c>
      <c r="T131" s="2">
        <v>6</v>
      </c>
      <c r="U131" s="2">
        <v>2</v>
      </c>
      <c r="V131" s="2">
        <v>5</v>
      </c>
      <c r="W131" s="2">
        <v>9</v>
      </c>
      <c r="X131" s="2">
        <v>3</v>
      </c>
      <c r="Y131" s="2">
        <v>1</v>
      </c>
      <c r="Z131" s="2">
        <v>10</v>
      </c>
      <c r="AA131" s="2">
        <v>3</v>
      </c>
      <c r="AB131" s="2">
        <v>1</v>
      </c>
      <c r="AC131" s="2">
        <v>4</v>
      </c>
      <c r="AD131" s="2">
        <v>97</v>
      </c>
      <c r="AE131" s="10">
        <f t="shared" si="8"/>
        <v>4.041666666666667</v>
      </c>
      <c r="AF131" s="12">
        <f t="shared" si="9"/>
        <v>2.6647511293575194E-3</v>
      </c>
      <c r="AG131" s="12">
        <f t="shared" si="6"/>
        <v>0.82762889098426029</v>
      </c>
      <c r="AH131" s="11" t="s">
        <v>31</v>
      </c>
      <c r="AI131" s="8" t="str">
        <f>LOOKUP(SUMPRODUCT(((A131=$A$2:$A$257)*$AE$2:$AE$257&gt;=AE131)*$AE$2:$AE$257)/SUMIF($A$2:$A$257,A131,$AE$2:$AE$257),{0;0.7;0.9},{"A";"B";"C"})</f>
        <v>C</v>
      </c>
    </row>
    <row r="132" spans="1:35" x14ac:dyDescent="0.3">
      <c r="A132" s="7">
        <v>93509636</v>
      </c>
      <c r="B132" s="1">
        <v>8</v>
      </c>
      <c r="C132" s="2"/>
      <c r="D132" s="2">
        <v>5</v>
      </c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>
        <v>8</v>
      </c>
      <c r="W132" s="2">
        <v>1</v>
      </c>
      <c r="X132" s="2"/>
      <c r="Y132" s="2"/>
      <c r="Z132" s="2"/>
      <c r="AA132" s="2">
        <v>5</v>
      </c>
      <c r="AB132" s="2"/>
      <c r="AC132" s="2"/>
      <c r="AD132" s="2">
        <v>20</v>
      </c>
      <c r="AE132" s="10">
        <f t="shared" si="8"/>
        <v>4</v>
      </c>
      <c r="AF132" s="12">
        <f t="shared" si="9"/>
        <v>2.6372794682301224E-3</v>
      </c>
      <c r="AG132" s="12">
        <f t="shared" ref="AG132:AG195" si="10">AF132+AG131</f>
        <v>0.8302661704524904</v>
      </c>
      <c r="AH132" s="11" t="s">
        <v>31</v>
      </c>
      <c r="AI132" s="8" t="str">
        <f>LOOKUP(SUMPRODUCT(((A132=$A$2:$A$257)*$AE$2:$AE$257&gt;=AE132)*$AE$2:$AE$257)/SUMIF($A$2:$A$257,A132,$AE$2:$AE$257),{0;0.7;0.9},{"A";"B";"C"})</f>
        <v>C</v>
      </c>
    </row>
    <row r="133" spans="1:35" x14ac:dyDescent="0.3">
      <c r="A133" s="7">
        <v>93559768</v>
      </c>
      <c r="B133" s="1">
        <v>7</v>
      </c>
      <c r="C133" s="2">
        <v>15</v>
      </c>
      <c r="D133" s="2">
        <v>2</v>
      </c>
      <c r="E133" s="2">
        <v>10</v>
      </c>
      <c r="F133" s="2"/>
      <c r="G133" s="2">
        <v>2</v>
      </c>
      <c r="H133" s="2">
        <v>2</v>
      </c>
      <c r="I133" s="2">
        <v>2</v>
      </c>
      <c r="J133" s="2">
        <v>3</v>
      </c>
      <c r="K133" s="2"/>
      <c r="L133" s="2">
        <v>4</v>
      </c>
      <c r="M133" s="2">
        <v>7</v>
      </c>
      <c r="N133" s="2">
        <v>1</v>
      </c>
      <c r="O133" s="2"/>
      <c r="P133" s="2">
        <v>2</v>
      </c>
      <c r="Q133" s="2">
        <v>1</v>
      </c>
      <c r="R133" s="2">
        <v>10</v>
      </c>
      <c r="S133" s="2">
        <v>3</v>
      </c>
      <c r="T133" s="2"/>
      <c r="U133" s="2">
        <v>1</v>
      </c>
      <c r="V133" s="2">
        <v>4</v>
      </c>
      <c r="W133" s="2">
        <v>2</v>
      </c>
      <c r="X133" s="2"/>
      <c r="Y133" s="2">
        <v>1</v>
      </c>
      <c r="Z133" s="2">
        <v>7</v>
      </c>
      <c r="AA133" s="2">
        <v>1</v>
      </c>
      <c r="AB133" s="2"/>
      <c r="AC133" s="2">
        <v>4</v>
      </c>
      <c r="AD133" s="2">
        <v>84</v>
      </c>
      <c r="AE133" s="10">
        <f t="shared" si="8"/>
        <v>4</v>
      </c>
      <c r="AF133" s="12">
        <f t="shared" si="9"/>
        <v>2.6372794682301224E-3</v>
      </c>
      <c r="AG133" s="12">
        <f t="shared" si="10"/>
        <v>0.83290344992072052</v>
      </c>
      <c r="AH133" s="11" t="s">
        <v>31</v>
      </c>
      <c r="AI133" s="8" t="str">
        <f>LOOKUP(SUMPRODUCT(((A133=$A$2:$A$257)*$AE$2:$AE$257&gt;=AE133)*$AE$2:$AE$257)/SUMIF($A$2:$A$257,A133,$AE$2:$AE$257),{0;0.7;0.9},{"A";"B";"C"})</f>
        <v>C</v>
      </c>
    </row>
    <row r="134" spans="1:35" x14ac:dyDescent="0.3">
      <c r="A134" s="7">
        <v>93559801</v>
      </c>
      <c r="B134" s="1">
        <v>1</v>
      </c>
      <c r="C134" s="2">
        <v>1</v>
      </c>
      <c r="D134" s="2">
        <v>4</v>
      </c>
      <c r="E134" s="2">
        <v>6</v>
      </c>
      <c r="F134" s="2">
        <v>4</v>
      </c>
      <c r="G134" s="2">
        <v>5</v>
      </c>
      <c r="H134" s="2">
        <v>2</v>
      </c>
      <c r="I134" s="2">
        <v>1</v>
      </c>
      <c r="J134" s="2">
        <v>2</v>
      </c>
      <c r="K134" s="2"/>
      <c r="L134" s="2">
        <v>10</v>
      </c>
      <c r="M134" s="2">
        <v>5</v>
      </c>
      <c r="N134" s="2">
        <v>3</v>
      </c>
      <c r="O134" s="2">
        <v>3</v>
      </c>
      <c r="P134" s="2"/>
      <c r="Q134" s="2"/>
      <c r="R134" s="2">
        <v>4</v>
      </c>
      <c r="S134" s="2">
        <v>5</v>
      </c>
      <c r="T134" s="2">
        <v>6</v>
      </c>
      <c r="U134" s="2">
        <v>4</v>
      </c>
      <c r="V134" s="2">
        <v>4</v>
      </c>
      <c r="W134" s="2">
        <v>2</v>
      </c>
      <c r="X134" s="2">
        <v>7</v>
      </c>
      <c r="Y134" s="2">
        <v>4</v>
      </c>
      <c r="Z134" s="2">
        <v>2</v>
      </c>
      <c r="AA134" s="2">
        <v>6</v>
      </c>
      <c r="AB134" s="2">
        <v>1</v>
      </c>
      <c r="AC134" s="2"/>
      <c r="AD134" s="2">
        <v>91</v>
      </c>
      <c r="AE134" s="10">
        <f t="shared" si="8"/>
        <v>3.9565217391304346</v>
      </c>
      <c r="AF134" s="12">
        <f t="shared" si="9"/>
        <v>2.6086133870537077E-3</v>
      </c>
      <c r="AG134" s="12">
        <f t="shared" si="10"/>
        <v>0.83551206330777428</v>
      </c>
      <c r="AH134" s="11" t="s">
        <v>31</v>
      </c>
      <c r="AI134" s="8" t="str">
        <f>LOOKUP(SUMPRODUCT(((A134=$A$2:$A$257)*$AE$2:$AE$257&gt;=AE134)*$AE$2:$AE$257)/SUMIF($A$2:$A$257,A134,$AE$2:$AE$257),{0;0.7;0.9},{"A";"B";"C"})</f>
        <v>C</v>
      </c>
    </row>
    <row r="135" spans="1:35" x14ac:dyDescent="0.3">
      <c r="A135" s="7">
        <v>93559892</v>
      </c>
      <c r="B135" s="1">
        <v>2</v>
      </c>
      <c r="C135" s="2">
        <v>2</v>
      </c>
      <c r="D135" s="2">
        <v>3</v>
      </c>
      <c r="E135" s="2">
        <v>2</v>
      </c>
      <c r="F135" s="2">
        <v>6</v>
      </c>
      <c r="G135" s="2">
        <v>5</v>
      </c>
      <c r="H135" s="2"/>
      <c r="I135" s="2"/>
      <c r="J135" s="2">
        <v>5</v>
      </c>
      <c r="K135" s="2"/>
      <c r="L135" s="2">
        <v>5</v>
      </c>
      <c r="M135" s="2">
        <v>2</v>
      </c>
      <c r="N135" s="2">
        <v>5</v>
      </c>
      <c r="O135" s="2">
        <v>1</v>
      </c>
      <c r="P135" s="2">
        <v>1</v>
      </c>
      <c r="Q135" s="2">
        <v>1</v>
      </c>
      <c r="R135" s="2">
        <v>1</v>
      </c>
      <c r="S135" s="2">
        <v>1</v>
      </c>
      <c r="T135" s="2">
        <v>4</v>
      </c>
      <c r="U135" s="2">
        <v>2</v>
      </c>
      <c r="V135" s="2"/>
      <c r="W135" s="2">
        <v>7</v>
      </c>
      <c r="X135" s="2">
        <v>7</v>
      </c>
      <c r="Y135" s="2">
        <v>12</v>
      </c>
      <c r="Z135" s="2">
        <v>4</v>
      </c>
      <c r="AA135" s="2">
        <v>2</v>
      </c>
      <c r="AB135" s="2">
        <v>6</v>
      </c>
      <c r="AC135" s="2">
        <v>7</v>
      </c>
      <c r="AD135" s="2">
        <v>91</v>
      </c>
      <c r="AE135" s="10">
        <f t="shared" si="8"/>
        <v>3.9565217391304346</v>
      </c>
      <c r="AF135" s="12">
        <f t="shared" si="9"/>
        <v>2.6086133870537077E-3</v>
      </c>
      <c r="AG135" s="12">
        <f t="shared" si="10"/>
        <v>0.83812067669482804</v>
      </c>
      <c r="AH135" s="11" t="s">
        <v>31</v>
      </c>
      <c r="AI135" s="8" t="str">
        <f>LOOKUP(SUMPRODUCT(((A135=$A$2:$A$257)*$AE$2:$AE$257&gt;=AE135)*$AE$2:$AE$257)/SUMIF($A$2:$A$257,A135,$AE$2:$AE$257),{0;0.7;0.9},{"A";"B";"C"})</f>
        <v>C</v>
      </c>
    </row>
    <row r="136" spans="1:35" x14ac:dyDescent="0.3">
      <c r="A136" s="7">
        <v>93559875</v>
      </c>
      <c r="B136" s="1">
        <v>8</v>
      </c>
      <c r="C136" s="2"/>
      <c r="D136" s="2"/>
      <c r="E136" s="2"/>
      <c r="F136" s="2">
        <v>1</v>
      </c>
      <c r="G136" s="2">
        <v>11</v>
      </c>
      <c r="H136" s="2">
        <v>4</v>
      </c>
      <c r="I136" s="2">
        <v>5</v>
      </c>
      <c r="J136" s="2">
        <v>1</v>
      </c>
      <c r="K136" s="2">
        <v>1</v>
      </c>
      <c r="L136" s="2"/>
      <c r="M136" s="2">
        <v>7</v>
      </c>
      <c r="N136" s="2">
        <v>1</v>
      </c>
      <c r="O136" s="2">
        <v>6</v>
      </c>
      <c r="P136" s="2">
        <v>1</v>
      </c>
      <c r="Q136" s="2">
        <v>5</v>
      </c>
      <c r="R136" s="2"/>
      <c r="S136" s="2">
        <v>6</v>
      </c>
      <c r="T136" s="2">
        <v>1</v>
      </c>
      <c r="U136" s="2">
        <v>3</v>
      </c>
      <c r="V136" s="2">
        <v>5</v>
      </c>
      <c r="W136" s="2">
        <v>2</v>
      </c>
      <c r="X136" s="2"/>
      <c r="Y136" s="2">
        <v>8</v>
      </c>
      <c r="Z136" s="2">
        <v>4</v>
      </c>
      <c r="AA136" s="2">
        <v>4</v>
      </c>
      <c r="AB136" s="2">
        <v>3</v>
      </c>
      <c r="AC136" s="2"/>
      <c r="AD136" s="2">
        <v>79</v>
      </c>
      <c r="AE136" s="10">
        <f t="shared" si="8"/>
        <v>3.95</v>
      </c>
      <c r="AF136" s="12">
        <f t="shared" si="9"/>
        <v>2.6043134748772461E-3</v>
      </c>
      <c r="AG136" s="12">
        <f t="shared" si="10"/>
        <v>0.84072499016970526</v>
      </c>
      <c r="AH136" s="11" t="s">
        <v>31</v>
      </c>
      <c r="AI136" s="8" t="str">
        <f>LOOKUP(SUMPRODUCT(((A136=$A$2:$A$257)*$AE$2:$AE$257&gt;=AE136)*$AE$2:$AE$257)/SUMIF($A$2:$A$257,A136,$AE$2:$AE$257),{0;0.7;0.9},{"A";"B";"C"})</f>
        <v>C</v>
      </c>
    </row>
    <row r="137" spans="1:35" x14ac:dyDescent="0.3">
      <c r="A137" s="7">
        <v>93519442</v>
      </c>
      <c r="B137" s="1">
        <v>1</v>
      </c>
      <c r="C137" s="2">
        <v>2</v>
      </c>
      <c r="D137" s="2">
        <v>1</v>
      </c>
      <c r="E137" s="2">
        <v>7</v>
      </c>
      <c r="F137" s="2">
        <v>5</v>
      </c>
      <c r="G137" s="2">
        <v>3</v>
      </c>
      <c r="H137" s="2"/>
      <c r="I137" s="2"/>
      <c r="J137" s="2">
        <v>7</v>
      </c>
      <c r="K137" s="2"/>
      <c r="L137" s="2">
        <v>3</v>
      </c>
      <c r="M137" s="2">
        <v>4</v>
      </c>
      <c r="N137" s="2">
        <v>4</v>
      </c>
      <c r="O137" s="2">
        <v>1</v>
      </c>
      <c r="P137" s="2">
        <v>1</v>
      </c>
      <c r="Q137" s="2">
        <v>5</v>
      </c>
      <c r="R137" s="2">
        <v>3</v>
      </c>
      <c r="S137" s="2">
        <v>1</v>
      </c>
      <c r="T137" s="2">
        <v>8</v>
      </c>
      <c r="U137" s="2">
        <v>9</v>
      </c>
      <c r="V137" s="2">
        <v>3</v>
      </c>
      <c r="W137" s="2"/>
      <c r="X137" s="2">
        <v>1</v>
      </c>
      <c r="Y137" s="2">
        <v>8</v>
      </c>
      <c r="Z137" s="2">
        <v>4</v>
      </c>
      <c r="AA137" s="2">
        <v>1</v>
      </c>
      <c r="AB137" s="2">
        <v>4</v>
      </c>
      <c r="AC137" s="2">
        <v>4</v>
      </c>
      <c r="AD137" s="2">
        <v>89</v>
      </c>
      <c r="AE137" s="10">
        <f t="shared" si="8"/>
        <v>3.8695652173913042</v>
      </c>
      <c r="AF137" s="12">
        <f t="shared" si="9"/>
        <v>2.5512812247008793E-3</v>
      </c>
      <c r="AG137" s="12">
        <f t="shared" si="10"/>
        <v>0.84327627139440609</v>
      </c>
      <c r="AH137" s="11" t="s">
        <v>31</v>
      </c>
      <c r="AI137" s="8" t="str">
        <f>LOOKUP(SUMPRODUCT(((A137=$A$2:$A$257)*$AE$2:$AE$257&gt;=AE137)*$AE$2:$AE$257)/SUMIF($A$2:$A$257,A137,$AE$2:$AE$257),{0;0.7;0.9},{"A";"B";"C"})</f>
        <v>C</v>
      </c>
    </row>
    <row r="138" spans="1:35" x14ac:dyDescent="0.3">
      <c r="A138" s="7">
        <v>93559874</v>
      </c>
      <c r="B138" s="1">
        <v>1</v>
      </c>
      <c r="C138" s="2">
        <v>1</v>
      </c>
      <c r="D138" s="2">
        <v>8</v>
      </c>
      <c r="E138" s="2">
        <v>1</v>
      </c>
      <c r="F138" s="2">
        <v>3</v>
      </c>
      <c r="G138" s="2">
        <v>5</v>
      </c>
      <c r="H138" s="2">
        <v>5</v>
      </c>
      <c r="I138" s="2">
        <v>2</v>
      </c>
      <c r="J138" s="2">
        <v>2</v>
      </c>
      <c r="K138" s="2"/>
      <c r="L138" s="2"/>
      <c r="M138" s="2">
        <v>3</v>
      </c>
      <c r="N138" s="2"/>
      <c r="O138" s="2"/>
      <c r="P138" s="2">
        <v>1</v>
      </c>
      <c r="Q138" s="2">
        <v>6</v>
      </c>
      <c r="R138" s="2"/>
      <c r="S138" s="2">
        <v>2</v>
      </c>
      <c r="T138" s="2">
        <v>3</v>
      </c>
      <c r="U138" s="2">
        <v>1</v>
      </c>
      <c r="V138" s="2">
        <v>6</v>
      </c>
      <c r="W138" s="2">
        <v>8</v>
      </c>
      <c r="X138" s="2">
        <v>2</v>
      </c>
      <c r="Y138" s="2">
        <v>10</v>
      </c>
      <c r="Z138" s="2">
        <v>8</v>
      </c>
      <c r="AA138" s="2">
        <v>1</v>
      </c>
      <c r="AB138" s="2">
        <v>2</v>
      </c>
      <c r="AC138" s="2">
        <v>5</v>
      </c>
      <c r="AD138" s="2">
        <v>85</v>
      </c>
      <c r="AE138" s="10">
        <f t="shared" si="8"/>
        <v>3.8636363636363638</v>
      </c>
      <c r="AF138" s="12">
        <f t="shared" si="9"/>
        <v>2.5473722136313682E-3</v>
      </c>
      <c r="AG138" s="12">
        <f t="shared" si="10"/>
        <v>0.84582364360803741</v>
      </c>
      <c r="AH138" s="11" t="s">
        <v>31</v>
      </c>
      <c r="AI138" s="8" t="str">
        <f>LOOKUP(SUMPRODUCT(((A138=$A$2:$A$257)*$AE$2:$AE$257&gt;=AE138)*$AE$2:$AE$257)/SUMIF($A$2:$A$257,A138,$AE$2:$AE$257),{0;0.7;0.9},{"A";"B";"C"})</f>
        <v>C</v>
      </c>
    </row>
    <row r="139" spans="1:35" x14ac:dyDescent="0.3">
      <c r="A139" s="7">
        <v>93509269</v>
      </c>
      <c r="B139" s="1">
        <v>5</v>
      </c>
      <c r="C139" s="2"/>
      <c r="D139" s="2">
        <v>9</v>
      </c>
      <c r="E139" s="2">
        <v>1</v>
      </c>
      <c r="F139" s="2">
        <v>2</v>
      </c>
      <c r="G139" s="2">
        <v>4</v>
      </c>
      <c r="H139" s="2">
        <v>2</v>
      </c>
      <c r="I139" s="2">
        <v>7</v>
      </c>
      <c r="J139" s="2">
        <v>4</v>
      </c>
      <c r="K139" s="2"/>
      <c r="L139" s="2">
        <v>3</v>
      </c>
      <c r="M139" s="2"/>
      <c r="N139" s="2">
        <v>2</v>
      </c>
      <c r="O139" s="2">
        <v>18</v>
      </c>
      <c r="P139" s="2">
        <v>1</v>
      </c>
      <c r="Q139" s="2">
        <v>4</v>
      </c>
      <c r="R139" s="2"/>
      <c r="S139" s="2">
        <v>1</v>
      </c>
      <c r="T139" s="2">
        <v>2</v>
      </c>
      <c r="U139" s="2">
        <v>1</v>
      </c>
      <c r="V139" s="2">
        <v>5</v>
      </c>
      <c r="W139" s="2">
        <v>1</v>
      </c>
      <c r="X139" s="2">
        <v>3</v>
      </c>
      <c r="Y139" s="2">
        <v>4</v>
      </c>
      <c r="Z139" s="2">
        <v>2</v>
      </c>
      <c r="AA139" s="2">
        <v>4</v>
      </c>
      <c r="AB139" s="2"/>
      <c r="AC139" s="2"/>
      <c r="AD139" s="2">
        <v>80</v>
      </c>
      <c r="AE139" s="10">
        <f t="shared" si="8"/>
        <v>3.8095238095238093</v>
      </c>
      <c r="AF139" s="12">
        <f t="shared" si="9"/>
        <v>2.5116947316477355E-3</v>
      </c>
      <c r="AG139" s="12">
        <f t="shared" si="10"/>
        <v>0.84833533833968511</v>
      </c>
      <c r="AH139" s="11" t="s">
        <v>31</v>
      </c>
      <c r="AI139" s="8" t="str">
        <f>LOOKUP(SUMPRODUCT(((A139=$A$2:$A$257)*$AE$2:$AE$257&gt;=AE139)*$AE$2:$AE$257)/SUMIF($A$2:$A$257,A139,$AE$2:$AE$257),{0;0.7;0.9},{"A";"B";"C"})</f>
        <v>C</v>
      </c>
    </row>
    <row r="140" spans="1:35" x14ac:dyDescent="0.3">
      <c r="A140" s="7">
        <v>93509161</v>
      </c>
      <c r="B140" s="1">
        <v>6</v>
      </c>
      <c r="C140" s="2">
        <v>5</v>
      </c>
      <c r="D140" s="2">
        <v>7</v>
      </c>
      <c r="E140" s="2"/>
      <c r="F140" s="2">
        <v>4</v>
      </c>
      <c r="G140" s="2">
        <v>5</v>
      </c>
      <c r="H140" s="2">
        <v>2</v>
      </c>
      <c r="I140" s="2">
        <v>12</v>
      </c>
      <c r="J140" s="2">
        <v>1</v>
      </c>
      <c r="K140" s="2"/>
      <c r="L140" s="2">
        <v>1</v>
      </c>
      <c r="M140" s="2">
        <v>1</v>
      </c>
      <c r="N140" s="2">
        <v>2</v>
      </c>
      <c r="O140" s="2">
        <v>4</v>
      </c>
      <c r="P140" s="2">
        <v>8</v>
      </c>
      <c r="Q140" s="2">
        <v>2</v>
      </c>
      <c r="R140" s="2"/>
      <c r="S140" s="2">
        <v>2</v>
      </c>
      <c r="T140" s="2">
        <v>8</v>
      </c>
      <c r="U140" s="2">
        <v>4</v>
      </c>
      <c r="V140" s="2">
        <v>1</v>
      </c>
      <c r="W140" s="2">
        <v>1</v>
      </c>
      <c r="X140" s="2">
        <v>3</v>
      </c>
      <c r="Y140" s="2">
        <v>3</v>
      </c>
      <c r="Z140" s="2">
        <v>6</v>
      </c>
      <c r="AA140" s="2">
        <v>1</v>
      </c>
      <c r="AB140" s="2"/>
      <c r="AC140" s="2">
        <v>3</v>
      </c>
      <c r="AD140" s="2">
        <v>86</v>
      </c>
      <c r="AE140" s="10">
        <f t="shared" si="8"/>
        <v>3.7391304347826089</v>
      </c>
      <c r="AF140" s="12">
        <f t="shared" si="9"/>
        <v>2.4652829811716362E-3</v>
      </c>
      <c r="AG140" s="12">
        <f t="shared" si="10"/>
        <v>0.85080062132085676</v>
      </c>
      <c r="AH140" s="11" t="s">
        <v>31</v>
      </c>
      <c r="AI140" s="8" t="str">
        <f>LOOKUP(SUMPRODUCT(((A140=$A$2:$A$257)*$AE$2:$AE$257&gt;=AE140)*$AE$2:$AE$257)/SUMIF($A$2:$A$257,A140,$AE$2:$AE$257),{0;0.7;0.9},{"A";"B";"C"})</f>
        <v>C</v>
      </c>
    </row>
    <row r="141" spans="1:35" x14ac:dyDescent="0.3">
      <c r="A141" s="7">
        <v>93551715</v>
      </c>
      <c r="B141" s="1">
        <v>8</v>
      </c>
      <c r="C141" s="2"/>
      <c r="D141" s="2"/>
      <c r="E141" s="2"/>
      <c r="F141" s="2">
        <v>3</v>
      </c>
      <c r="G141" s="2"/>
      <c r="H141" s="2">
        <v>2</v>
      </c>
      <c r="I141" s="2">
        <v>2</v>
      </c>
      <c r="J141" s="2">
        <v>6</v>
      </c>
      <c r="K141" s="2"/>
      <c r="L141" s="2"/>
      <c r="M141" s="2">
        <v>4</v>
      </c>
      <c r="N141" s="2"/>
      <c r="O141" s="2"/>
      <c r="P141" s="2"/>
      <c r="Q141" s="2">
        <v>9</v>
      </c>
      <c r="R141" s="2"/>
      <c r="S141" s="2">
        <v>1</v>
      </c>
      <c r="T141" s="2">
        <v>1</v>
      </c>
      <c r="U141" s="2">
        <v>1</v>
      </c>
      <c r="V141" s="2">
        <v>1</v>
      </c>
      <c r="W141" s="2"/>
      <c r="X141" s="2"/>
      <c r="Y141" s="2">
        <v>15</v>
      </c>
      <c r="Z141" s="2">
        <v>2</v>
      </c>
      <c r="AA141" s="2">
        <v>1</v>
      </c>
      <c r="AB141" s="2">
        <v>4</v>
      </c>
      <c r="AC141" s="2"/>
      <c r="AD141" s="2">
        <v>52</v>
      </c>
      <c r="AE141" s="10">
        <f t="shared" si="8"/>
        <v>3.7142857142857144</v>
      </c>
      <c r="AF141" s="12">
        <f t="shared" si="9"/>
        <v>2.4489023633565421E-3</v>
      </c>
      <c r="AG141" s="12">
        <f t="shared" si="10"/>
        <v>0.85324952368421325</v>
      </c>
      <c r="AH141" s="11" t="s">
        <v>31</v>
      </c>
      <c r="AI141" s="8" t="str">
        <f>LOOKUP(SUMPRODUCT(((A141=$A$2:$A$257)*$AE$2:$AE$257&gt;=AE141)*$AE$2:$AE$257)/SUMIF($A$2:$A$257,A141,$AE$2:$AE$257),{0;0.7;0.9},{"A";"B";"C"})</f>
        <v>C</v>
      </c>
    </row>
    <row r="142" spans="1:35" x14ac:dyDescent="0.3">
      <c r="A142" s="7">
        <v>93559852</v>
      </c>
      <c r="B142" s="1">
        <v>8</v>
      </c>
      <c r="C142" s="2">
        <v>2</v>
      </c>
      <c r="D142" s="2">
        <v>1</v>
      </c>
      <c r="E142" s="2">
        <v>4</v>
      </c>
      <c r="F142" s="2">
        <v>2</v>
      </c>
      <c r="G142" s="2"/>
      <c r="H142" s="2">
        <v>1</v>
      </c>
      <c r="I142" s="2">
        <v>1</v>
      </c>
      <c r="J142" s="2">
        <v>2</v>
      </c>
      <c r="K142" s="2"/>
      <c r="L142" s="2"/>
      <c r="M142" s="2">
        <v>1</v>
      </c>
      <c r="N142" s="2">
        <v>1</v>
      </c>
      <c r="O142" s="2">
        <v>2</v>
      </c>
      <c r="P142" s="2">
        <v>5</v>
      </c>
      <c r="Q142" s="2"/>
      <c r="R142" s="2">
        <v>4</v>
      </c>
      <c r="S142" s="2">
        <v>1</v>
      </c>
      <c r="T142" s="2"/>
      <c r="U142" s="2"/>
      <c r="V142" s="2">
        <v>2</v>
      </c>
      <c r="W142" s="2">
        <v>3</v>
      </c>
      <c r="X142" s="2">
        <v>13</v>
      </c>
      <c r="Y142" s="2">
        <v>5</v>
      </c>
      <c r="Z142" s="2">
        <v>2</v>
      </c>
      <c r="AA142" s="2"/>
      <c r="AB142" s="2">
        <v>1</v>
      </c>
      <c r="AC142" s="2">
        <v>20</v>
      </c>
      <c r="AD142" s="2">
        <v>73</v>
      </c>
      <c r="AE142" s="10">
        <f t="shared" si="8"/>
        <v>3.65</v>
      </c>
      <c r="AF142" s="12">
        <f t="shared" si="9"/>
        <v>2.4065175147599863E-3</v>
      </c>
      <c r="AG142" s="12">
        <f t="shared" si="10"/>
        <v>0.85565604119897321</v>
      </c>
      <c r="AH142" s="11" t="s">
        <v>31</v>
      </c>
      <c r="AI142" s="8" t="str">
        <f>LOOKUP(SUMPRODUCT(((A142=$A$2:$A$257)*$AE$2:$AE$257&gt;=AE142)*$AE$2:$AE$257)/SUMIF($A$2:$A$257,A142,$AE$2:$AE$257),{0;0.7;0.9},{"A";"B";"C"})</f>
        <v>C</v>
      </c>
    </row>
    <row r="143" spans="1:35" x14ac:dyDescent="0.3">
      <c r="A143" s="7">
        <v>93509222</v>
      </c>
      <c r="B143" s="1">
        <v>2</v>
      </c>
      <c r="C143" s="2"/>
      <c r="D143" s="2">
        <v>2</v>
      </c>
      <c r="E143" s="2"/>
      <c r="F143" s="2">
        <v>1</v>
      </c>
      <c r="G143" s="2">
        <v>6</v>
      </c>
      <c r="H143" s="2"/>
      <c r="I143" s="2"/>
      <c r="J143" s="2">
        <v>2</v>
      </c>
      <c r="K143" s="2"/>
      <c r="L143" s="2">
        <v>3</v>
      </c>
      <c r="M143" s="2"/>
      <c r="N143" s="2">
        <v>5</v>
      </c>
      <c r="O143" s="2"/>
      <c r="P143" s="2"/>
      <c r="Q143" s="2">
        <v>6</v>
      </c>
      <c r="R143" s="2">
        <v>10</v>
      </c>
      <c r="S143" s="2">
        <v>1</v>
      </c>
      <c r="T143" s="2"/>
      <c r="U143" s="2">
        <v>9</v>
      </c>
      <c r="V143" s="2">
        <v>1</v>
      </c>
      <c r="W143" s="2">
        <v>1</v>
      </c>
      <c r="X143" s="2"/>
      <c r="Y143" s="2">
        <v>2</v>
      </c>
      <c r="Z143" s="2">
        <v>1</v>
      </c>
      <c r="AA143" s="2">
        <v>1</v>
      </c>
      <c r="AB143" s="2">
        <v>7</v>
      </c>
      <c r="AC143" s="2">
        <v>3</v>
      </c>
      <c r="AD143" s="2">
        <v>61</v>
      </c>
      <c r="AE143" s="10">
        <f t="shared" si="8"/>
        <v>3.5882352941176472</v>
      </c>
      <c r="AF143" s="12">
        <f t="shared" si="9"/>
        <v>2.3657948170887864E-3</v>
      </c>
      <c r="AG143" s="12">
        <f t="shared" si="10"/>
        <v>0.85802183601606197</v>
      </c>
      <c r="AH143" s="11" t="s">
        <v>31</v>
      </c>
      <c r="AI143" s="8" t="str">
        <f>LOOKUP(SUMPRODUCT(((A143=$A$2:$A$257)*$AE$2:$AE$257&gt;=AE143)*$AE$2:$AE$257)/SUMIF($A$2:$A$257,A143,$AE$2:$AE$257),{0;0.7;0.9},{"A";"B";"C"})</f>
        <v>C</v>
      </c>
    </row>
    <row r="144" spans="1:35" x14ac:dyDescent="0.3">
      <c r="A144" s="7">
        <v>93509290</v>
      </c>
      <c r="B144" s="1">
        <v>6</v>
      </c>
      <c r="C144" s="2"/>
      <c r="D144" s="2">
        <v>3</v>
      </c>
      <c r="E144" s="2"/>
      <c r="F144" s="2">
        <v>1</v>
      </c>
      <c r="G144" s="2"/>
      <c r="H144" s="2"/>
      <c r="I144" s="2"/>
      <c r="J144" s="2">
        <v>3</v>
      </c>
      <c r="K144" s="2"/>
      <c r="L144" s="2"/>
      <c r="M144" s="2"/>
      <c r="N144" s="2"/>
      <c r="O144" s="2">
        <v>2</v>
      </c>
      <c r="P144" s="2">
        <v>1</v>
      </c>
      <c r="Q144" s="2"/>
      <c r="R144" s="2"/>
      <c r="S144" s="2"/>
      <c r="T144" s="2"/>
      <c r="U144" s="2"/>
      <c r="V144" s="2"/>
      <c r="W144" s="2"/>
      <c r="X144" s="2">
        <v>13</v>
      </c>
      <c r="Y144" s="2">
        <v>1</v>
      </c>
      <c r="Z144" s="2"/>
      <c r="AA144" s="2"/>
      <c r="AB144" s="2"/>
      <c r="AC144" s="2"/>
      <c r="AD144" s="2">
        <v>24</v>
      </c>
      <c r="AE144" s="10">
        <f t="shared" si="8"/>
        <v>3.4285714285714284</v>
      </c>
      <c r="AF144" s="12">
        <f t="shared" si="9"/>
        <v>2.2605252584829618E-3</v>
      </c>
      <c r="AG144" s="12">
        <f t="shared" si="10"/>
        <v>0.86028236127454494</v>
      </c>
      <c r="AH144" s="11" t="s">
        <v>31</v>
      </c>
      <c r="AI144" s="8" t="str">
        <f>LOOKUP(SUMPRODUCT(((A144=$A$2:$A$257)*$AE$2:$AE$257&gt;=AE144)*$AE$2:$AE$257)/SUMIF($A$2:$A$257,A144,$AE$2:$AE$257),{0;0.7;0.9},{"A";"B";"C"})</f>
        <v>C</v>
      </c>
    </row>
    <row r="145" spans="1:35" x14ac:dyDescent="0.3">
      <c r="A145" s="7">
        <v>93559803</v>
      </c>
      <c r="B145" s="1">
        <v>5</v>
      </c>
      <c r="C145" s="2">
        <v>4</v>
      </c>
      <c r="D145" s="2"/>
      <c r="E145" s="2"/>
      <c r="F145" s="2">
        <v>2</v>
      </c>
      <c r="G145" s="2">
        <v>4</v>
      </c>
      <c r="H145" s="2"/>
      <c r="I145" s="2"/>
      <c r="J145" s="2">
        <v>2</v>
      </c>
      <c r="K145" s="2"/>
      <c r="L145" s="2">
        <v>3</v>
      </c>
      <c r="M145" s="2">
        <v>11</v>
      </c>
      <c r="N145" s="2">
        <v>3</v>
      </c>
      <c r="O145" s="2">
        <v>1</v>
      </c>
      <c r="P145" s="2">
        <v>2</v>
      </c>
      <c r="Q145" s="2">
        <v>2</v>
      </c>
      <c r="R145" s="2">
        <v>2</v>
      </c>
      <c r="S145" s="2">
        <v>1</v>
      </c>
      <c r="T145" s="2">
        <v>3</v>
      </c>
      <c r="U145" s="2">
        <v>2</v>
      </c>
      <c r="V145" s="2">
        <v>4</v>
      </c>
      <c r="W145" s="2">
        <v>6</v>
      </c>
      <c r="X145" s="2">
        <v>6</v>
      </c>
      <c r="Y145" s="2">
        <v>6</v>
      </c>
      <c r="Z145" s="2">
        <v>1</v>
      </c>
      <c r="AA145" s="2">
        <v>4</v>
      </c>
      <c r="AB145" s="2"/>
      <c r="AC145" s="2">
        <v>3</v>
      </c>
      <c r="AD145" s="2">
        <v>72</v>
      </c>
      <c r="AE145" s="10">
        <f t="shared" si="8"/>
        <v>3.4285714285714284</v>
      </c>
      <c r="AF145" s="12">
        <f t="shared" si="9"/>
        <v>2.2605252584829618E-3</v>
      </c>
      <c r="AG145" s="12">
        <f t="shared" si="10"/>
        <v>0.86254288653302791</v>
      </c>
      <c r="AH145" s="11" t="s">
        <v>31</v>
      </c>
      <c r="AI145" s="8" t="str">
        <f>LOOKUP(SUMPRODUCT(((A145=$A$2:$A$257)*$AE$2:$AE$257&gt;=AE145)*$AE$2:$AE$257)/SUMIF($A$2:$A$257,A145,$AE$2:$AE$257),{0;0.7;0.9},{"A";"B";"C"})</f>
        <v>C</v>
      </c>
    </row>
    <row r="146" spans="1:35" x14ac:dyDescent="0.3">
      <c r="A146" s="7">
        <v>93509296</v>
      </c>
      <c r="B146" s="1">
        <v>8</v>
      </c>
      <c r="C146" s="2"/>
      <c r="D146" s="2"/>
      <c r="E146" s="2">
        <v>7</v>
      </c>
      <c r="F146" s="2">
        <v>4</v>
      </c>
      <c r="G146" s="2">
        <v>1</v>
      </c>
      <c r="H146" s="2"/>
      <c r="I146" s="2">
        <v>3</v>
      </c>
      <c r="J146" s="2"/>
      <c r="K146" s="2"/>
      <c r="L146" s="2"/>
      <c r="M146" s="2"/>
      <c r="N146" s="2">
        <v>6</v>
      </c>
      <c r="O146" s="2">
        <v>2</v>
      </c>
      <c r="P146" s="2"/>
      <c r="Q146" s="2"/>
      <c r="R146" s="2">
        <v>1</v>
      </c>
      <c r="S146" s="2"/>
      <c r="T146" s="2">
        <v>1</v>
      </c>
      <c r="U146" s="2">
        <v>5</v>
      </c>
      <c r="V146" s="2"/>
      <c r="W146" s="2">
        <v>4</v>
      </c>
      <c r="X146" s="2"/>
      <c r="Y146" s="2">
        <v>1</v>
      </c>
      <c r="Z146" s="2"/>
      <c r="AA146" s="2"/>
      <c r="AB146" s="2"/>
      <c r="AC146" s="2"/>
      <c r="AD146" s="2">
        <v>35</v>
      </c>
      <c r="AE146" s="10">
        <f t="shared" si="8"/>
        <v>3.1818181818181817</v>
      </c>
      <c r="AF146" s="12">
        <f t="shared" si="9"/>
        <v>2.097835940637597E-3</v>
      </c>
      <c r="AG146" s="12">
        <f t="shared" si="10"/>
        <v>0.86464072247366552</v>
      </c>
      <c r="AH146" s="11" t="s">
        <v>31</v>
      </c>
      <c r="AI146" s="8" t="str">
        <f>LOOKUP(SUMPRODUCT(((A146=$A$2:$A$257)*$AE$2:$AE$257&gt;=AE146)*$AE$2:$AE$257)/SUMIF($A$2:$A$257,A146,$AE$2:$AE$257),{0;0.7;0.9},{"A";"B";"C"})</f>
        <v>C</v>
      </c>
    </row>
    <row r="147" spans="1:35" x14ac:dyDescent="0.3">
      <c r="A147" s="7">
        <v>93559755</v>
      </c>
      <c r="B147" s="1">
        <v>8</v>
      </c>
      <c r="C147" s="2">
        <v>6</v>
      </c>
      <c r="D147" s="2">
        <v>6</v>
      </c>
      <c r="E147" s="2">
        <v>3</v>
      </c>
      <c r="F147" s="2"/>
      <c r="G147" s="2">
        <v>3</v>
      </c>
      <c r="H147" s="2">
        <v>1</v>
      </c>
      <c r="I147" s="2"/>
      <c r="J147" s="2"/>
      <c r="K147" s="2"/>
      <c r="L147" s="2">
        <v>1</v>
      </c>
      <c r="M147" s="2"/>
      <c r="N147" s="2">
        <v>5</v>
      </c>
      <c r="O147" s="2">
        <v>3</v>
      </c>
      <c r="P147" s="2">
        <v>3</v>
      </c>
      <c r="Q147" s="2">
        <v>1</v>
      </c>
      <c r="R147" s="2"/>
      <c r="S147" s="2"/>
      <c r="T147" s="2">
        <v>3</v>
      </c>
      <c r="U147" s="2">
        <v>2</v>
      </c>
      <c r="V147" s="2">
        <v>1</v>
      </c>
      <c r="W147" s="2">
        <v>2</v>
      </c>
      <c r="X147" s="2">
        <v>3</v>
      </c>
      <c r="Y147" s="2"/>
      <c r="Z147" s="2">
        <v>4</v>
      </c>
      <c r="AA147" s="2">
        <v>2</v>
      </c>
      <c r="AB147" s="2">
        <v>10</v>
      </c>
      <c r="AC147" s="2">
        <v>1</v>
      </c>
      <c r="AD147" s="2">
        <v>60</v>
      </c>
      <c r="AE147" s="10">
        <f t="shared" si="8"/>
        <v>3.1578947368421053</v>
      </c>
      <c r="AF147" s="12">
        <f t="shared" si="9"/>
        <v>2.0820627380764125E-3</v>
      </c>
      <c r="AG147" s="12">
        <f t="shared" si="10"/>
        <v>0.86672278521174195</v>
      </c>
      <c r="AH147" s="11" t="s">
        <v>31</v>
      </c>
      <c r="AI147" s="8" t="str">
        <f>LOOKUP(SUMPRODUCT(((A147=$A$2:$A$257)*$AE$2:$AE$257&gt;=AE147)*$AE$2:$AE$257)/SUMIF($A$2:$A$257,A147,$AE$2:$AE$257),{0;0.7;0.9},{"A";"B";"C"})</f>
        <v>C</v>
      </c>
    </row>
    <row r="148" spans="1:35" x14ac:dyDescent="0.3">
      <c r="A148" s="7">
        <v>93509230</v>
      </c>
      <c r="B148" s="1">
        <v>5</v>
      </c>
      <c r="C148" s="2">
        <v>5</v>
      </c>
      <c r="D148" s="2">
        <v>4</v>
      </c>
      <c r="E148" s="2">
        <v>1</v>
      </c>
      <c r="F148" s="2">
        <v>3</v>
      </c>
      <c r="G148" s="2">
        <v>4</v>
      </c>
      <c r="H148" s="2"/>
      <c r="I148" s="2">
        <v>4</v>
      </c>
      <c r="J148" s="2">
        <v>3</v>
      </c>
      <c r="K148" s="2"/>
      <c r="L148" s="2">
        <v>5</v>
      </c>
      <c r="M148" s="2">
        <v>3</v>
      </c>
      <c r="N148" s="2">
        <v>1</v>
      </c>
      <c r="O148" s="2">
        <v>3</v>
      </c>
      <c r="P148" s="2"/>
      <c r="Q148" s="2">
        <v>1</v>
      </c>
      <c r="R148" s="2">
        <v>4</v>
      </c>
      <c r="S148" s="2">
        <v>3</v>
      </c>
      <c r="T148" s="2">
        <v>1</v>
      </c>
      <c r="U148" s="2">
        <v>2</v>
      </c>
      <c r="V148" s="2">
        <v>2</v>
      </c>
      <c r="W148" s="2"/>
      <c r="X148" s="2">
        <v>8</v>
      </c>
      <c r="Y148" s="2">
        <v>7</v>
      </c>
      <c r="Z148" s="2">
        <v>1</v>
      </c>
      <c r="AA148" s="2">
        <v>1</v>
      </c>
      <c r="AB148" s="2">
        <v>3</v>
      </c>
      <c r="AC148" s="2">
        <v>3</v>
      </c>
      <c r="AD148" s="2">
        <v>72</v>
      </c>
      <c r="AE148" s="10">
        <f t="shared" si="8"/>
        <v>3.1304347826086958</v>
      </c>
      <c r="AF148" s="12">
        <f t="shared" si="9"/>
        <v>2.0639578447018349E-3</v>
      </c>
      <c r="AG148" s="12">
        <f t="shared" si="10"/>
        <v>0.86878674305644377</v>
      </c>
      <c r="AH148" s="11" t="s">
        <v>31</v>
      </c>
      <c r="AI148" s="8" t="str">
        <f>LOOKUP(SUMPRODUCT(((A148=$A$2:$A$257)*$AE$2:$AE$257&gt;=AE148)*$AE$2:$AE$257)/SUMIF($A$2:$A$257,A148,$AE$2:$AE$257),{0;0.7;0.9},{"A";"B";"C"})</f>
        <v>C</v>
      </c>
    </row>
    <row r="149" spans="1:35" x14ac:dyDescent="0.3">
      <c r="A149" s="7">
        <v>93551717</v>
      </c>
      <c r="B149" s="1">
        <v>8</v>
      </c>
      <c r="C149" s="2">
        <v>1</v>
      </c>
      <c r="D149" s="2"/>
      <c r="E149" s="2">
        <v>1</v>
      </c>
      <c r="F149" s="2">
        <v>5</v>
      </c>
      <c r="G149" s="2">
        <v>1</v>
      </c>
      <c r="H149" s="2">
        <v>1</v>
      </c>
      <c r="I149" s="2">
        <v>3</v>
      </c>
      <c r="J149" s="2"/>
      <c r="K149" s="2"/>
      <c r="L149" s="2"/>
      <c r="M149" s="2">
        <v>1</v>
      </c>
      <c r="N149" s="2">
        <v>8</v>
      </c>
      <c r="O149" s="2">
        <v>1</v>
      </c>
      <c r="P149" s="2">
        <v>1</v>
      </c>
      <c r="Q149" s="2"/>
      <c r="R149" s="2"/>
      <c r="S149" s="2">
        <v>3</v>
      </c>
      <c r="T149" s="2">
        <v>2</v>
      </c>
      <c r="U149" s="2">
        <v>1</v>
      </c>
      <c r="V149" s="2"/>
      <c r="W149" s="2">
        <v>3</v>
      </c>
      <c r="X149" s="2"/>
      <c r="Y149" s="2">
        <v>1</v>
      </c>
      <c r="Z149" s="2"/>
      <c r="AA149" s="2"/>
      <c r="AB149" s="2"/>
      <c r="AC149" s="2">
        <v>17</v>
      </c>
      <c r="AD149" s="2">
        <v>50</v>
      </c>
      <c r="AE149" s="10">
        <f t="shared" si="8"/>
        <v>3.125</v>
      </c>
      <c r="AF149" s="12">
        <f t="shared" si="9"/>
        <v>2.0603745845547829E-3</v>
      </c>
      <c r="AG149" s="12">
        <f t="shared" si="10"/>
        <v>0.87084711764099854</v>
      </c>
      <c r="AH149" s="11" t="s">
        <v>31</v>
      </c>
      <c r="AI149" s="8" t="str">
        <f>LOOKUP(SUMPRODUCT(((A149=$A$2:$A$257)*$AE$2:$AE$257&gt;=AE149)*$AE$2:$AE$257)/SUMIF($A$2:$A$257,A149,$AE$2:$AE$257),{0;0.7;0.9},{"A";"B";"C"})</f>
        <v>C</v>
      </c>
    </row>
    <row r="150" spans="1:35" x14ac:dyDescent="0.3">
      <c r="A150" s="7">
        <v>93559770</v>
      </c>
      <c r="B150" s="1">
        <v>8</v>
      </c>
      <c r="C150" s="2">
        <v>1</v>
      </c>
      <c r="D150" s="2">
        <v>6</v>
      </c>
      <c r="E150" s="2">
        <v>1</v>
      </c>
      <c r="F150" s="2">
        <v>4</v>
      </c>
      <c r="G150" s="2">
        <v>1</v>
      </c>
      <c r="H150" s="2">
        <v>5</v>
      </c>
      <c r="I150" s="2">
        <v>7</v>
      </c>
      <c r="J150" s="2">
        <v>1</v>
      </c>
      <c r="K150" s="2"/>
      <c r="L150" s="2">
        <v>5</v>
      </c>
      <c r="M150" s="2">
        <v>11</v>
      </c>
      <c r="N150" s="2"/>
      <c r="O150" s="2">
        <v>1</v>
      </c>
      <c r="P150" s="2">
        <v>3</v>
      </c>
      <c r="Q150" s="2">
        <v>2</v>
      </c>
      <c r="R150" s="2"/>
      <c r="S150" s="2">
        <v>1</v>
      </c>
      <c r="T150" s="2">
        <v>6</v>
      </c>
      <c r="U150" s="2">
        <v>2</v>
      </c>
      <c r="V150" s="2">
        <v>2</v>
      </c>
      <c r="W150" s="2">
        <v>3</v>
      </c>
      <c r="X150" s="2">
        <v>1</v>
      </c>
      <c r="Y150" s="2">
        <v>2</v>
      </c>
      <c r="Z150" s="2">
        <v>2</v>
      </c>
      <c r="AA150" s="2">
        <v>2</v>
      </c>
      <c r="AB150" s="2"/>
      <c r="AC150" s="2">
        <v>2</v>
      </c>
      <c r="AD150" s="2">
        <v>71</v>
      </c>
      <c r="AE150" s="10">
        <f t="shared" si="8"/>
        <v>3.0869565217391304</v>
      </c>
      <c r="AF150" s="12">
        <f t="shared" si="9"/>
        <v>2.0352917635254202E-3</v>
      </c>
      <c r="AG150" s="12">
        <f t="shared" si="10"/>
        <v>0.872882409404524</v>
      </c>
      <c r="AH150" s="11" t="s">
        <v>31</v>
      </c>
      <c r="AI150" s="8" t="str">
        <f>LOOKUP(SUMPRODUCT(((A150=$A$2:$A$257)*$AE$2:$AE$257&gt;=AE150)*$AE$2:$AE$257)/SUMIF($A$2:$A$257,A150,$AE$2:$AE$257),{0;0.7;0.9},{"A";"B";"C"})</f>
        <v>C</v>
      </c>
    </row>
    <row r="151" spans="1:35" x14ac:dyDescent="0.3">
      <c r="A151" s="7">
        <v>93519321</v>
      </c>
      <c r="B151" s="1">
        <v>2</v>
      </c>
      <c r="C151" s="2">
        <v>1</v>
      </c>
      <c r="D151" s="2">
        <v>2</v>
      </c>
      <c r="E151" s="2"/>
      <c r="F151" s="2">
        <v>4</v>
      </c>
      <c r="G151" s="2">
        <v>3</v>
      </c>
      <c r="H151" s="2">
        <v>4</v>
      </c>
      <c r="I151" s="2"/>
      <c r="J151" s="2">
        <v>1</v>
      </c>
      <c r="K151" s="2"/>
      <c r="L151" s="2"/>
      <c r="M151" s="2"/>
      <c r="N151" s="2">
        <v>5</v>
      </c>
      <c r="O151" s="2">
        <v>4</v>
      </c>
      <c r="P151" s="2">
        <v>3</v>
      </c>
      <c r="Q151" s="2"/>
      <c r="R151" s="2"/>
      <c r="S151" s="2">
        <v>3</v>
      </c>
      <c r="T151" s="2">
        <v>9</v>
      </c>
      <c r="U151" s="2"/>
      <c r="V151" s="2"/>
      <c r="W151" s="2"/>
      <c r="X151" s="2"/>
      <c r="Y151" s="2">
        <v>3</v>
      </c>
      <c r="Z151" s="2">
        <v>2</v>
      </c>
      <c r="AA151" s="2">
        <v>1</v>
      </c>
      <c r="AB151" s="2"/>
      <c r="AC151" s="2">
        <v>1</v>
      </c>
      <c r="AD151" s="2">
        <v>46</v>
      </c>
      <c r="AE151" s="10">
        <f t="shared" si="8"/>
        <v>3.0666666666666669</v>
      </c>
      <c r="AF151" s="12">
        <f t="shared" si="9"/>
        <v>2.0219142589764272E-3</v>
      </c>
      <c r="AG151" s="12">
        <f t="shared" si="10"/>
        <v>0.87490432366350046</v>
      </c>
      <c r="AH151" s="11" t="s">
        <v>31</v>
      </c>
      <c r="AI151" s="8" t="str">
        <f>LOOKUP(SUMPRODUCT(((A151=$A$2:$A$257)*$AE$2:$AE$257&gt;=AE151)*$AE$2:$AE$257)/SUMIF($A$2:$A$257,A151,$AE$2:$AE$257),{0;0.7;0.9},{"A";"B";"C"})</f>
        <v>C</v>
      </c>
    </row>
    <row r="152" spans="1:35" x14ac:dyDescent="0.3">
      <c r="A152" s="7">
        <v>93559877</v>
      </c>
      <c r="B152" s="1">
        <v>8</v>
      </c>
      <c r="C152" s="2"/>
      <c r="D152" s="2">
        <v>2</v>
      </c>
      <c r="E152" s="2"/>
      <c r="F152" s="2">
        <v>2</v>
      </c>
      <c r="G152" s="2">
        <v>1</v>
      </c>
      <c r="H152" s="2">
        <v>1</v>
      </c>
      <c r="I152" s="2"/>
      <c r="J152" s="2"/>
      <c r="K152" s="2"/>
      <c r="L152" s="2">
        <v>1</v>
      </c>
      <c r="M152" s="2">
        <v>1</v>
      </c>
      <c r="N152" s="2">
        <v>1</v>
      </c>
      <c r="O152" s="2">
        <v>2</v>
      </c>
      <c r="P152" s="2"/>
      <c r="Q152" s="2">
        <v>4</v>
      </c>
      <c r="R152" s="2"/>
      <c r="S152" s="2">
        <v>4</v>
      </c>
      <c r="T152" s="2">
        <v>1</v>
      </c>
      <c r="U152" s="2">
        <v>5</v>
      </c>
      <c r="V152" s="2">
        <v>1</v>
      </c>
      <c r="W152" s="2">
        <v>2</v>
      </c>
      <c r="X152" s="2"/>
      <c r="Y152" s="2">
        <v>5</v>
      </c>
      <c r="Z152" s="2">
        <v>8</v>
      </c>
      <c r="AA152" s="2">
        <v>1</v>
      </c>
      <c r="AB152" s="2">
        <v>5</v>
      </c>
      <c r="AC152" s="2">
        <v>10</v>
      </c>
      <c r="AD152" s="2">
        <v>57</v>
      </c>
      <c r="AE152" s="10">
        <f t="shared" si="8"/>
        <v>3</v>
      </c>
      <c r="AF152" s="12">
        <f t="shared" si="9"/>
        <v>1.9779596011725918E-3</v>
      </c>
      <c r="AG152" s="12">
        <f t="shared" si="10"/>
        <v>0.8768822832646731</v>
      </c>
      <c r="AH152" s="11" t="s">
        <v>31</v>
      </c>
      <c r="AI152" s="8" t="str">
        <f>LOOKUP(SUMPRODUCT(((A152=$A$2:$A$257)*$AE$2:$AE$257&gt;=AE152)*$AE$2:$AE$257)/SUMIF($A$2:$A$257,A152,$AE$2:$AE$257),{0;0.7;0.9},{"A";"B";"C"})</f>
        <v>C</v>
      </c>
    </row>
    <row r="153" spans="1:35" x14ac:dyDescent="0.3">
      <c r="A153" s="7">
        <v>93509211</v>
      </c>
      <c r="B153" s="1">
        <v>2</v>
      </c>
      <c r="C153" s="2">
        <v>4</v>
      </c>
      <c r="D153" s="2">
        <v>2</v>
      </c>
      <c r="E153" s="2"/>
      <c r="F153" s="2">
        <v>6</v>
      </c>
      <c r="G153" s="2">
        <v>2</v>
      </c>
      <c r="H153" s="2"/>
      <c r="I153" s="2">
        <v>1</v>
      </c>
      <c r="J153" s="2"/>
      <c r="K153" s="2"/>
      <c r="L153" s="2"/>
      <c r="M153" s="2">
        <v>3</v>
      </c>
      <c r="N153" s="2">
        <v>2</v>
      </c>
      <c r="O153" s="2">
        <v>1</v>
      </c>
      <c r="P153" s="2"/>
      <c r="Q153" s="2">
        <v>3</v>
      </c>
      <c r="R153" s="2"/>
      <c r="S153" s="2">
        <v>5</v>
      </c>
      <c r="T153" s="2">
        <v>2</v>
      </c>
      <c r="U153" s="2">
        <v>2</v>
      </c>
      <c r="V153" s="2"/>
      <c r="W153" s="2">
        <v>8</v>
      </c>
      <c r="X153" s="2"/>
      <c r="Y153" s="2"/>
      <c r="Z153" s="2">
        <v>1</v>
      </c>
      <c r="AA153" s="2"/>
      <c r="AB153" s="2"/>
      <c r="AC153" s="2">
        <v>2</v>
      </c>
      <c r="AD153" s="2">
        <v>44</v>
      </c>
      <c r="AE153" s="10">
        <f t="shared" si="8"/>
        <v>2.9333333333333331</v>
      </c>
      <c r="AF153" s="12">
        <f t="shared" si="9"/>
        <v>1.9340049433687562E-3</v>
      </c>
      <c r="AG153" s="12">
        <f t="shared" si="10"/>
        <v>0.87881628820804181</v>
      </c>
      <c r="AH153" s="11" t="s">
        <v>31</v>
      </c>
      <c r="AI153" s="8" t="str">
        <f>LOOKUP(SUMPRODUCT(((A153=$A$2:$A$257)*$AE$2:$AE$257&gt;=AE153)*$AE$2:$AE$257)/SUMIF($A$2:$A$257,A153,$AE$2:$AE$257),{0;0.7;0.9},{"A";"B";"C"})</f>
        <v>C</v>
      </c>
    </row>
    <row r="154" spans="1:35" x14ac:dyDescent="0.3">
      <c r="A154" s="7">
        <v>93551714</v>
      </c>
      <c r="B154" s="1">
        <v>5</v>
      </c>
      <c r="C154" s="2">
        <v>4</v>
      </c>
      <c r="D154" s="2">
        <v>2</v>
      </c>
      <c r="E154" s="2"/>
      <c r="F154" s="2">
        <v>5</v>
      </c>
      <c r="G154" s="2">
        <v>2</v>
      </c>
      <c r="H154" s="2">
        <v>1</v>
      </c>
      <c r="I154" s="2"/>
      <c r="J154" s="2">
        <v>2</v>
      </c>
      <c r="K154" s="2"/>
      <c r="L154" s="2">
        <v>1</v>
      </c>
      <c r="M154" s="2">
        <v>10</v>
      </c>
      <c r="N154" s="2">
        <v>1</v>
      </c>
      <c r="O154" s="2">
        <v>1</v>
      </c>
      <c r="P154" s="2">
        <v>2</v>
      </c>
      <c r="Q154" s="2">
        <v>5</v>
      </c>
      <c r="R154" s="2"/>
      <c r="S154" s="2">
        <v>3</v>
      </c>
      <c r="T154" s="2">
        <v>2</v>
      </c>
      <c r="U154" s="2">
        <v>1</v>
      </c>
      <c r="V154" s="2">
        <v>5</v>
      </c>
      <c r="W154" s="2">
        <v>6</v>
      </c>
      <c r="X154" s="2"/>
      <c r="Y154" s="2">
        <v>1</v>
      </c>
      <c r="Z154" s="2">
        <v>2</v>
      </c>
      <c r="AA154" s="2"/>
      <c r="AB154" s="2">
        <v>1</v>
      </c>
      <c r="AC154" s="2">
        <v>4</v>
      </c>
      <c r="AD154" s="2">
        <v>61</v>
      </c>
      <c r="AE154" s="10">
        <f t="shared" si="8"/>
        <v>2.9047619047619047</v>
      </c>
      <c r="AF154" s="12">
        <f t="shared" si="9"/>
        <v>1.9151672328813981E-3</v>
      </c>
      <c r="AG154" s="12">
        <f t="shared" si="10"/>
        <v>0.88073145544092324</v>
      </c>
      <c r="AH154" s="11" t="s">
        <v>31</v>
      </c>
      <c r="AI154" s="8" t="str">
        <f>LOOKUP(SUMPRODUCT(((A154=$A$2:$A$257)*$AE$2:$AE$257&gt;=AE154)*$AE$2:$AE$257)/SUMIF($A$2:$A$257,A154,$AE$2:$AE$257),{0;0.7;0.9},{"A";"B";"C"})</f>
        <v>C</v>
      </c>
    </row>
    <row r="155" spans="1:35" x14ac:dyDescent="0.3">
      <c r="A155" s="7">
        <v>93509281</v>
      </c>
      <c r="B155" s="1">
        <v>7</v>
      </c>
      <c r="C155" s="2">
        <v>1</v>
      </c>
      <c r="D155" s="2">
        <v>1</v>
      </c>
      <c r="E155" s="2"/>
      <c r="F155" s="2">
        <v>2</v>
      </c>
      <c r="G155" s="2"/>
      <c r="H155" s="2">
        <v>1</v>
      </c>
      <c r="I155" s="2">
        <v>3</v>
      </c>
      <c r="J155" s="2">
        <v>14</v>
      </c>
      <c r="K155" s="2"/>
      <c r="L155" s="2"/>
      <c r="M155" s="2">
        <v>2</v>
      </c>
      <c r="N155" s="2"/>
      <c r="O155" s="2"/>
      <c r="P155" s="2">
        <v>1</v>
      </c>
      <c r="Q155" s="2"/>
      <c r="R155" s="2"/>
      <c r="S155" s="2">
        <v>3</v>
      </c>
      <c r="T155" s="2">
        <v>4</v>
      </c>
      <c r="U155" s="2">
        <v>1</v>
      </c>
      <c r="V155" s="2">
        <v>3</v>
      </c>
      <c r="W155" s="2">
        <v>5</v>
      </c>
      <c r="X155" s="2"/>
      <c r="Y155" s="2">
        <v>5</v>
      </c>
      <c r="Z155" s="2">
        <v>2</v>
      </c>
      <c r="AA155" s="2">
        <v>1</v>
      </c>
      <c r="AB155" s="2">
        <v>2</v>
      </c>
      <c r="AC155" s="2">
        <v>1</v>
      </c>
      <c r="AD155" s="2">
        <v>52</v>
      </c>
      <c r="AE155" s="10">
        <f t="shared" si="8"/>
        <v>2.8888888888888888</v>
      </c>
      <c r="AF155" s="12">
        <f t="shared" si="9"/>
        <v>1.9047018381661994E-3</v>
      </c>
      <c r="AG155" s="12">
        <f t="shared" si="10"/>
        <v>0.8826361572790894</v>
      </c>
      <c r="AH155" s="11" t="s">
        <v>31</v>
      </c>
      <c r="AI155" s="8" t="str">
        <f>LOOKUP(SUMPRODUCT(((A155=$A$2:$A$257)*$AE$2:$AE$257&gt;=AE155)*$AE$2:$AE$257)/SUMIF($A$2:$A$257,A155,$AE$2:$AE$257),{0;0.7;0.9},{"A";"B";"C"})</f>
        <v>C</v>
      </c>
    </row>
    <row r="156" spans="1:35" x14ac:dyDescent="0.3">
      <c r="A156" s="7">
        <v>93551710</v>
      </c>
      <c r="B156" s="1">
        <v>1</v>
      </c>
      <c r="C156" s="2"/>
      <c r="D156" s="2">
        <v>2</v>
      </c>
      <c r="E156" s="2"/>
      <c r="F156" s="2"/>
      <c r="G156" s="2">
        <v>1</v>
      </c>
      <c r="H156" s="2"/>
      <c r="I156" s="2"/>
      <c r="J156" s="2"/>
      <c r="K156" s="2"/>
      <c r="L156" s="2"/>
      <c r="M156" s="2">
        <v>3</v>
      </c>
      <c r="N156" s="2">
        <v>2</v>
      </c>
      <c r="O156" s="2">
        <v>1</v>
      </c>
      <c r="P156" s="2"/>
      <c r="Q156" s="2">
        <v>3</v>
      </c>
      <c r="R156" s="2"/>
      <c r="S156" s="2">
        <v>1</v>
      </c>
      <c r="T156" s="2">
        <v>10</v>
      </c>
      <c r="U156" s="2">
        <v>5</v>
      </c>
      <c r="V156" s="2">
        <v>4</v>
      </c>
      <c r="W156" s="2">
        <v>1</v>
      </c>
      <c r="X156" s="2">
        <v>1</v>
      </c>
      <c r="Y156" s="2">
        <v>7</v>
      </c>
      <c r="Z156" s="2">
        <v>3</v>
      </c>
      <c r="AA156" s="2">
        <v>2</v>
      </c>
      <c r="AB156" s="2">
        <v>1</v>
      </c>
      <c r="AC156" s="2">
        <v>2</v>
      </c>
      <c r="AD156" s="2">
        <v>49</v>
      </c>
      <c r="AE156" s="10">
        <f t="shared" si="8"/>
        <v>2.8823529411764706</v>
      </c>
      <c r="AF156" s="12">
        <f t="shared" si="9"/>
        <v>1.9003925579893527E-3</v>
      </c>
      <c r="AG156" s="12">
        <f t="shared" si="10"/>
        <v>0.88453654983707874</v>
      </c>
      <c r="AH156" s="11" t="s">
        <v>31</v>
      </c>
      <c r="AI156" s="8" t="str">
        <f>LOOKUP(SUMPRODUCT(((A156=$A$2:$A$257)*$AE$2:$AE$257&gt;=AE156)*$AE$2:$AE$257)/SUMIF($A$2:$A$257,A156,$AE$2:$AE$257),{0;0.7;0.9},{"A";"B";"C"})</f>
        <v>C</v>
      </c>
    </row>
    <row r="157" spans="1:35" x14ac:dyDescent="0.3">
      <c r="A157" s="7">
        <v>93509291</v>
      </c>
      <c r="B157" s="1">
        <v>8</v>
      </c>
      <c r="C157" s="2">
        <v>1</v>
      </c>
      <c r="D157" s="2">
        <v>2</v>
      </c>
      <c r="E157" s="2"/>
      <c r="F157" s="2"/>
      <c r="G157" s="2">
        <v>1</v>
      </c>
      <c r="H157" s="2">
        <v>8</v>
      </c>
      <c r="I157" s="2"/>
      <c r="J157" s="2">
        <v>1</v>
      </c>
      <c r="K157" s="2"/>
      <c r="L157" s="2">
        <v>1</v>
      </c>
      <c r="M157" s="2">
        <v>5</v>
      </c>
      <c r="N157" s="2"/>
      <c r="O157" s="2">
        <v>4</v>
      </c>
      <c r="P157" s="2">
        <v>4</v>
      </c>
      <c r="Q157" s="2">
        <v>5</v>
      </c>
      <c r="R157" s="2">
        <v>1</v>
      </c>
      <c r="S157" s="2"/>
      <c r="T157" s="2">
        <v>1</v>
      </c>
      <c r="U157" s="2">
        <v>1</v>
      </c>
      <c r="V157" s="2">
        <v>1</v>
      </c>
      <c r="W157" s="2">
        <v>10</v>
      </c>
      <c r="X157" s="2"/>
      <c r="Y157" s="2">
        <v>3</v>
      </c>
      <c r="Z157" s="2">
        <v>1</v>
      </c>
      <c r="AA157" s="2"/>
      <c r="AB157" s="2">
        <v>1</v>
      </c>
      <c r="AC157" s="2"/>
      <c r="AD157" s="2">
        <v>51</v>
      </c>
      <c r="AE157" s="10">
        <f t="shared" si="8"/>
        <v>2.8333333333333335</v>
      </c>
      <c r="AF157" s="12">
        <f t="shared" si="9"/>
        <v>1.8680729566630033E-3</v>
      </c>
      <c r="AG157" s="12">
        <f t="shared" si="10"/>
        <v>0.88640462279374177</v>
      </c>
      <c r="AH157" s="11" t="s">
        <v>31</v>
      </c>
      <c r="AI157" s="8" t="str">
        <f>LOOKUP(SUMPRODUCT(((A157=$A$2:$A$257)*$AE$2:$AE$257&gt;=AE157)*$AE$2:$AE$257)/SUMIF($A$2:$A$257,A157,$AE$2:$AE$257),{0;0.7;0.9},{"A";"B";"C"})</f>
        <v>C</v>
      </c>
    </row>
    <row r="158" spans="1:35" x14ac:dyDescent="0.3">
      <c r="A158" s="7">
        <v>93509185</v>
      </c>
      <c r="B158" s="1">
        <v>4</v>
      </c>
      <c r="C158" s="2"/>
      <c r="D158" s="2"/>
      <c r="E158" s="2"/>
      <c r="F158" s="2">
        <v>3</v>
      </c>
      <c r="G158" s="2">
        <v>1</v>
      </c>
      <c r="H158" s="2"/>
      <c r="I158" s="2">
        <v>1</v>
      </c>
      <c r="J158" s="2"/>
      <c r="K158" s="2"/>
      <c r="L158" s="2">
        <v>7</v>
      </c>
      <c r="M158" s="2">
        <v>5</v>
      </c>
      <c r="N158" s="2">
        <v>1</v>
      </c>
      <c r="O158" s="2">
        <v>1</v>
      </c>
      <c r="P158" s="2">
        <v>12</v>
      </c>
      <c r="Q158" s="2"/>
      <c r="R158" s="2"/>
      <c r="S158" s="2">
        <v>2</v>
      </c>
      <c r="T158" s="2">
        <v>3</v>
      </c>
      <c r="U158" s="2"/>
      <c r="V158" s="2"/>
      <c r="W158" s="2">
        <v>1</v>
      </c>
      <c r="X158" s="2">
        <v>1</v>
      </c>
      <c r="Y158" s="2"/>
      <c r="Z158" s="2">
        <v>1</v>
      </c>
      <c r="AA158" s="2">
        <v>2</v>
      </c>
      <c r="AB158" s="2">
        <v>1</v>
      </c>
      <c r="AC158" s="2"/>
      <c r="AD158" s="2">
        <v>42</v>
      </c>
      <c r="AE158" s="10">
        <f t="shared" si="8"/>
        <v>2.8</v>
      </c>
      <c r="AF158" s="12">
        <f t="shared" si="9"/>
        <v>1.8460956277610856E-3</v>
      </c>
      <c r="AG158" s="12">
        <f t="shared" si="10"/>
        <v>0.88825071842150283</v>
      </c>
      <c r="AH158" s="11" t="s">
        <v>31</v>
      </c>
      <c r="AI158" s="8" t="str">
        <f>LOOKUP(SUMPRODUCT(((A158=$A$2:$A$257)*$AE$2:$AE$257&gt;=AE158)*$AE$2:$AE$257)/SUMIF($A$2:$A$257,A158,$AE$2:$AE$257),{0;0.7;0.9},{"A";"B";"C"})</f>
        <v>C</v>
      </c>
    </row>
    <row r="159" spans="1:35" x14ac:dyDescent="0.3">
      <c r="A159" s="7">
        <v>93558883</v>
      </c>
      <c r="B159" s="1">
        <v>4</v>
      </c>
      <c r="C159" s="2"/>
      <c r="D159" s="2">
        <v>5</v>
      </c>
      <c r="E159" s="2"/>
      <c r="F159" s="2">
        <v>1</v>
      </c>
      <c r="G159" s="2">
        <v>2</v>
      </c>
      <c r="H159" s="2">
        <v>3</v>
      </c>
      <c r="I159" s="2"/>
      <c r="J159" s="2">
        <v>3</v>
      </c>
      <c r="K159" s="2">
        <v>1</v>
      </c>
      <c r="L159" s="2">
        <v>4</v>
      </c>
      <c r="M159" s="2">
        <v>4</v>
      </c>
      <c r="N159" s="2">
        <v>1</v>
      </c>
      <c r="O159" s="2"/>
      <c r="P159" s="2">
        <v>1</v>
      </c>
      <c r="Q159" s="2"/>
      <c r="R159" s="2">
        <v>2</v>
      </c>
      <c r="S159" s="2">
        <v>5</v>
      </c>
      <c r="T159" s="2">
        <v>1</v>
      </c>
      <c r="U159" s="2"/>
      <c r="V159" s="2">
        <v>4</v>
      </c>
      <c r="W159" s="2">
        <v>6</v>
      </c>
      <c r="X159" s="2">
        <v>1</v>
      </c>
      <c r="Y159" s="2">
        <v>2</v>
      </c>
      <c r="Z159" s="2"/>
      <c r="AA159" s="2">
        <v>3</v>
      </c>
      <c r="AB159" s="2"/>
      <c r="AC159" s="2">
        <v>4</v>
      </c>
      <c r="AD159" s="2">
        <v>53</v>
      </c>
      <c r="AE159" s="10">
        <f t="shared" si="8"/>
        <v>2.7894736842105261</v>
      </c>
      <c r="AF159" s="12">
        <f t="shared" si="9"/>
        <v>1.8391554186341641E-3</v>
      </c>
      <c r="AG159" s="12">
        <f t="shared" si="10"/>
        <v>0.89008987384013705</v>
      </c>
      <c r="AH159" s="11" t="s">
        <v>31</v>
      </c>
      <c r="AI159" s="8" t="str">
        <f>LOOKUP(SUMPRODUCT(((A159=$A$2:$A$257)*$AE$2:$AE$257&gt;=AE159)*$AE$2:$AE$257)/SUMIF($A$2:$A$257,A159,$AE$2:$AE$257),{0;0.7;0.9},{"A";"B";"C"})</f>
        <v>C</v>
      </c>
    </row>
    <row r="160" spans="1:35" x14ac:dyDescent="0.3">
      <c r="A160" s="7">
        <v>93559720</v>
      </c>
      <c r="B160" s="1">
        <v>4</v>
      </c>
      <c r="C160" s="2"/>
      <c r="D160" s="2"/>
      <c r="E160" s="2">
        <v>5</v>
      </c>
      <c r="F160" s="2">
        <v>1</v>
      </c>
      <c r="G160" s="2">
        <v>2</v>
      </c>
      <c r="H160" s="2"/>
      <c r="I160" s="2">
        <v>8</v>
      </c>
      <c r="J160" s="2"/>
      <c r="K160" s="2"/>
      <c r="L160" s="2"/>
      <c r="M160" s="2">
        <v>4</v>
      </c>
      <c r="N160" s="2"/>
      <c r="O160" s="2">
        <v>2</v>
      </c>
      <c r="P160" s="2"/>
      <c r="Q160" s="2">
        <v>2</v>
      </c>
      <c r="R160" s="2"/>
      <c r="S160" s="2">
        <v>2</v>
      </c>
      <c r="T160" s="2">
        <v>2</v>
      </c>
      <c r="U160" s="2">
        <v>1</v>
      </c>
      <c r="V160" s="2">
        <v>1</v>
      </c>
      <c r="W160" s="2">
        <v>8</v>
      </c>
      <c r="X160" s="2">
        <v>1</v>
      </c>
      <c r="Y160" s="2">
        <v>1</v>
      </c>
      <c r="Z160" s="2">
        <v>1</v>
      </c>
      <c r="AA160" s="2"/>
      <c r="AB160" s="2"/>
      <c r="AC160" s="2">
        <v>1</v>
      </c>
      <c r="AD160" s="2">
        <v>42</v>
      </c>
      <c r="AE160" s="10">
        <f t="shared" si="8"/>
        <v>2.625</v>
      </c>
      <c r="AF160" s="12">
        <f t="shared" si="9"/>
        <v>1.7307146510260178E-3</v>
      </c>
      <c r="AG160" s="12">
        <f t="shared" si="10"/>
        <v>0.89182058849116308</v>
      </c>
      <c r="AH160" s="11" t="s">
        <v>31</v>
      </c>
      <c r="AI160" s="8" t="str">
        <f>LOOKUP(SUMPRODUCT(((A160=$A$2:$A$257)*$AE$2:$AE$257&gt;=AE160)*$AE$2:$AE$257)/SUMIF($A$2:$A$257,A160,$AE$2:$AE$257),{0;0.7;0.9},{"A";"B";"C"})</f>
        <v>C</v>
      </c>
    </row>
    <row r="161" spans="1:35" x14ac:dyDescent="0.3">
      <c r="A161" s="7">
        <v>93509641</v>
      </c>
      <c r="B161" s="1">
        <v>2</v>
      </c>
      <c r="C161" s="2"/>
      <c r="D161" s="2">
        <v>1</v>
      </c>
      <c r="E161" s="2"/>
      <c r="F161" s="2">
        <v>2</v>
      </c>
      <c r="G161" s="2">
        <v>3</v>
      </c>
      <c r="H161" s="2">
        <v>4</v>
      </c>
      <c r="I161" s="2"/>
      <c r="J161" s="2"/>
      <c r="K161" s="2"/>
      <c r="L161" s="2"/>
      <c r="M161" s="2">
        <v>7</v>
      </c>
      <c r="N161" s="2">
        <v>5</v>
      </c>
      <c r="O161" s="2">
        <v>3</v>
      </c>
      <c r="P161" s="2">
        <v>3</v>
      </c>
      <c r="Q161" s="2">
        <v>2</v>
      </c>
      <c r="R161" s="2"/>
      <c r="S161" s="2">
        <v>5</v>
      </c>
      <c r="T161" s="2">
        <v>1</v>
      </c>
      <c r="U161" s="2"/>
      <c r="V161" s="2"/>
      <c r="W161" s="2">
        <v>1</v>
      </c>
      <c r="X161" s="2"/>
      <c r="Y161" s="2">
        <v>1</v>
      </c>
      <c r="Z161" s="2">
        <v>1</v>
      </c>
      <c r="AA161" s="2">
        <v>2</v>
      </c>
      <c r="AB161" s="2">
        <v>1</v>
      </c>
      <c r="AC161" s="2">
        <v>2</v>
      </c>
      <c r="AD161" s="2">
        <v>44</v>
      </c>
      <c r="AE161" s="10">
        <f t="shared" si="8"/>
        <v>2.5882352941176472</v>
      </c>
      <c r="AF161" s="12">
        <f t="shared" si="9"/>
        <v>1.7064749500312556E-3</v>
      </c>
      <c r="AG161" s="12">
        <f t="shared" si="10"/>
        <v>0.89352706344119437</v>
      </c>
      <c r="AH161" s="11" t="s">
        <v>31</v>
      </c>
      <c r="AI161" s="8" t="str">
        <f>LOOKUP(SUMPRODUCT(((A161=$A$2:$A$257)*$AE$2:$AE$257&gt;=AE161)*$AE$2:$AE$257)/SUMIF($A$2:$A$257,A161,$AE$2:$AE$257),{0;0.7;0.9},{"A";"B";"C"})</f>
        <v>C</v>
      </c>
    </row>
    <row r="162" spans="1:35" x14ac:dyDescent="0.3">
      <c r="A162" s="7">
        <v>93509243</v>
      </c>
      <c r="B162" s="1">
        <v>7</v>
      </c>
      <c r="C162" s="2">
        <v>1</v>
      </c>
      <c r="D162" s="2">
        <v>1</v>
      </c>
      <c r="E162" s="2"/>
      <c r="F162" s="2"/>
      <c r="G162" s="2">
        <v>2</v>
      </c>
      <c r="H162" s="2">
        <v>2</v>
      </c>
      <c r="I162" s="2">
        <v>3</v>
      </c>
      <c r="J162" s="2"/>
      <c r="K162" s="2"/>
      <c r="L162" s="2">
        <v>3</v>
      </c>
      <c r="M162" s="2"/>
      <c r="N162" s="2">
        <v>8</v>
      </c>
      <c r="O162" s="2">
        <v>4</v>
      </c>
      <c r="P162" s="2">
        <v>2</v>
      </c>
      <c r="Q162" s="2">
        <v>2</v>
      </c>
      <c r="R162" s="2"/>
      <c r="S162" s="2">
        <v>2</v>
      </c>
      <c r="T162" s="2">
        <v>2</v>
      </c>
      <c r="U162" s="2"/>
      <c r="V162" s="2"/>
      <c r="W162" s="2">
        <v>1</v>
      </c>
      <c r="X162" s="2">
        <v>1</v>
      </c>
      <c r="Y162" s="2">
        <v>1</v>
      </c>
      <c r="Z162" s="2">
        <v>9</v>
      </c>
      <c r="AA162" s="2">
        <v>1</v>
      </c>
      <c r="AB162" s="2"/>
      <c r="AC162" s="2">
        <v>1</v>
      </c>
      <c r="AD162" s="2">
        <v>46</v>
      </c>
      <c r="AE162" s="10">
        <f t="shared" si="8"/>
        <v>2.5555555555555554</v>
      </c>
      <c r="AF162" s="12">
        <f t="shared" ref="AF162:AF193" si="11">AE162/$AE$258</f>
        <v>1.6849285491470224E-3</v>
      </c>
      <c r="AG162" s="12">
        <f t="shared" si="10"/>
        <v>0.8952119919903414</v>
      </c>
      <c r="AH162" s="11" t="s">
        <v>31</v>
      </c>
      <c r="AI162" s="8" t="str">
        <f>LOOKUP(SUMPRODUCT(((A162=$A$2:$A$257)*$AE$2:$AE$257&gt;=AE162)*$AE$2:$AE$257)/SUMIF($A$2:$A$257,A162,$AE$2:$AE$257),{0;0.7;0.9},{"A";"B";"C"})</f>
        <v>C</v>
      </c>
    </row>
    <row r="163" spans="1:35" x14ac:dyDescent="0.3">
      <c r="A163" s="7">
        <v>93519482</v>
      </c>
      <c r="B163" s="1">
        <v>7</v>
      </c>
      <c r="C163" s="2">
        <v>1</v>
      </c>
      <c r="D163" s="2">
        <v>1</v>
      </c>
      <c r="E163" s="2"/>
      <c r="F163" s="2">
        <v>2</v>
      </c>
      <c r="G163" s="2">
        <v>2</v>
      </c>
      <c r="H163" s="2">
        <v>3</v>
      </c>
      <c r="I163" s="2"/>
      <c r="J163" s="2">
        <v>2</v>
      </c>
      <c r="K163" s="2"/>
      <c r="L163" s="2"/>
      <c r="M163" s="2">
        <v>7</v>
      </c>
      <c r="N163" s="2"/>
      <c r="O163" s="2">
        <v>1</v>
      </c>
      <c r="P163" s="2">
        <v>3</v>
      </c>
      <c r="Q163" s="2">
        <v>1</v>
      </c>
      <c r="R163" s="2">
        <v>3</v>
      </c>
      <c r="S163" s="2">
        <v>3</v>
      </c>
      <c r="T163" s="2">
        <v>1</v>
      </c>
      <c r="U163" s="2">
        <v>2</v>
      </c>
      <c r="V163" s="2">
        <v>1</v>
      </c>
      <c r="W163" s="2"/>
      <c r="X163" s="2">
        <v>2</v>
      </c>
      <c r="Y163" s="2">
        <v>5</v>
      </c>
      <c r="Z163" s="2">
        <v>1</v>
      </c>
      <c r="AA163" s="2">
        <v>8</v>
      </c>
      <c r="AB163" s="2">
        <v>2</v>
      </c>
      <c r="AC163" s="2"/>
      <c r="AD163" s="2">
        <v>51</v>
      </c>
      <c r="AE163" s="10">
        <f t="shared" si="8"/>
        <v>2.5499999999999998</v>
      </c>
      <c r="AF163" s="12">
        <f t="shared" si="11"/>
        <v>1.6812656609967028E-3</v>
      </c>
      <c r="AG163" s="12">
        <f t="shared" si="10"/>
        <v>0.89689325765133809</v>
      </c>
      <c r="AH163" s="11" t="s">
        <v>31</v>
      </c>
      <c r="AI163" s="8" t="str">
        <f>LOOKUP(SUMPRODUCT(((A163=$A$2:$A$257)*$AE$2:$AE$257&gt;=AE163)*$AE$2:$AE$257)/SUMIF($A$2:$A$257,A163,$AE$2:$AE$257),{0;0.7;0.9},{"A";"B";"C"})</f>
        <v>C</v>
      </c>
    </row>
    <row r="164" spans="1:35" x14ac:dyDescent="0.3">
      <c r="A164" s="7">
        <v>93519402</v>
      </c>
      <c r="B164" s="1">
        <v>6</v>
      </c>
      <c r="C164" s="2"/>
      <c r="D164" s="2">
        <v>3</v>
      </c>
      <c r="E164" s="2"/>
      <c r="F164" s="2">
        <v>2</v>
      </c>
      <c r="G164" s="2">
        <v>4</v>
      </c>
      <c r="H164" s="2">
        <v>3</v>
      </c>
      <c r="I164" s="2">
        <v>1</v>
      </c>
      <c r="J164" s="2">
        <v>3</v>
      </c>
      <c r="K164" s="2"/>
      <c r="L164" s="2">
        <v>4</v>
      </c>
      <c r="M164" s="2">
        <v>2</v>
      </c>
      <c r="N164" s="2">
        <v>2</v>
      </c>
      <c r="O164" s="2">
        <v>4</v>
      </c>
      <c r="P164" s="2">
        <v>1</v>
      </c>
      <c r="Q164" s="2">
        <v>2</v>
      </c>
      <c r="R164" s="2">
        <v>4</v>
      </c>
      <c r="S164" s="2">
        <v>1</v>
      </c>
      <c r="T164" s="2"/>
      <c r="U164" s="2">
        <v>1</v>
      </c>
      <c r="V164" s="2">
        <v>3</v>
      </c>
      <c r="W164" s="2">
        <v>2</v>
      </c>
      <c r="X164" s="2">
        <v>2</v>
      </c>
      <c r="Y164" s="2">
        <v>4</v>
      </c>
      <c r="Z164" s="2">
        <v>2</v>
      </c>
      <c r="AA164" s="2"/>
      <c r="AB164" s="2">
        <v>1</v>
      </c>
      <c r="AC164" s="2">
        <v>5</v>
      </c>
      <c r="AD164" s="2">
        <v>56</v>
      </c>
      <c r="AE164" s="10">
        <f t="shared" si="8"/>
        <v>2.5454545454545454</v>
      </c>
      <c r="AF164" s="12">
        <f t="shared" si="11"/>
        <v>1.6782687525100778E-3</v>
      </c>
      <c r="AG164" s="12">
        <f t="shared" si="10"/>
        <v>0.89857152640384819</v>
      </c>
      <c r="AH164" s="11" t="s">
        <v>31</v>
      </c>
      <c r="AI164" s="8" t="str">
        <f>LOOKUP(SUMPRODUCT(((A164=$A$2:$A$257)*$AE$2:$AE$257&gt;=AE164)*$AE$2:$AE$257)/SUMIF($A$2:$A$257,A164,$AE$2:$AE$257),{0;0.7;0.9},{"A";"B";"C"})</f>
        <v>C</v>
      </c>
    </row>
    <row r="165" spans="1:35" x14ac:dyDescent="0.3">
      <c r="A165" s="7">
        <v>93551705</v>
      </c>
      <c r="B165" s="1">
        <v>6</v>
      </c>
      <c r="C165" s="2">
        <v>1</v>
      </c>
      <c r="D165" s="2"/>
      <c r="E165" s="2"/>
      <c r="F165" s="2"/>
      <c r="G165" s="2"/>
      <c r="H165" s="2"/>
      <c r="I165" s="2"/>
      <c r="J165" s="2"/>
      <c r="K165" s="2"/>
      <c r="L165" s="2">
        <v>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>
        <v>5</v>
      </c>
      <c r="AE165" s="10">
        <f t="shared" si="8"/>
        <v>2.5</v>
      </c>
      <c r="AF165" s="12">
        <f t="shared" si="11"/>
        <v>1.6482996676438265E-3</v>
      </c>
      <c r="AG165" s="12">
        <f t="shared" si="10"/>
        <v>0.90021982607149198</v>
      </c>
      <c r="AH165" s="11" t="s">
        <v>31</v>
      </c>
      <c r="AI165" s="8" t="str">
        <f>LOOKUP(SUMPRODUCT(((A165=$A$2:$A$257)*$AE$2:$AE$257&gt;=AE165)*$AE$2:$AE$257)/SUMIF($A$2:$A$257,A165,$AE$2:$AE$257),{0;0.7;0.9},{"A";"B";"C"})</f>
        <v>C</v>
      </c>
    </row>
    <row r="166" spans="1:35" x14ac:dyDescent="0.3">
      <c r="A166" s="7">
        <v>93559759</v>
      </c>
      <c r="B166" s="1">
        <v>3</v>
      </c>
      <c r="C166" s="2"/>
      <c r="D166" s="2"/>
      <c r="E166" s="2"/>
      <c r="F166" s="2"/>
      <c r="G166" s="2">
        <v>8</v>
      </c>
      <c r="H166" s="2"/>
      <c r="I166" s="2">
        <v>1</v>
      </c>
      <c r="J166" s="2"/>
      <c r="K166" s="2"/>
      <c r="L166" s="2"/>
      <c r="M166" s="2"/>
      <c r="N166" s="2"/>
      <c r="O166" s="2"/>
      <c r="P166" s="2"/>
      <c r="Q166" s="2">
        <v>1</v>
      </c>
      <c r="R166" s="2"/>
      <c r="S166" s="2"/>
      <c r="T166" s="2"/>
      <c r="U166" s="2">
        <v>3</v>
      </c>
      <c r="V166" s="2">
        <v>1</v>
      </c>
      <c r="W166" s="2"/>
      <c r="X166" s="2"/>
      <c r="Y166" s="2">
        <v>1</v>
      </c>
      <c r="Z166" s="2"/>
      <c r="AA166" s="2"/>
      <c r="AB166" s="2"/>
      <c r="AC166" s="2"/>
      <c r="AD166" s="2">
        <v>15</v>
      </c>
      <c r="AE166" s="10">
        <f t="shared" si="8"/>
        <v>2.5</v>
      </c>
      <c r="AF166" s="12">
        <f t="shared" si="11"/>
        <v>1.6482996676438265E-3</v>
      </c>
      <c r="AG166" s="12">
        <f t="shared" si="10"/>
        <v>0.90186812573913577</v>
      </c>
      <c r="AH166" s="11" t="s">
        <v>31</v>
      </c>
      <c r="AI166" s="8" t="str">
        <f>LOOKUP(SUMPRODUCT(((A166=$A$2:$A$257)*$AE$2:$AE$257&gt;=AE166)*$AE$2:$AE$257)/SUMIF($A$2:$A$257,A166,$AE$2:$AE$257),{0;0.7;0.9},{"A";"B";"C"})</f>
        <v>C</v>
      </c>
    </row>
    <row r="167" spans="1:35" x14ac:dyDescent="0.3">
      <c r="A167" s="7">
        <v>93559806</v>
      </c>
      <c r="B167" s="1">
        <v>7</v>
      </c>
      <c r="C167" s="2"/>
      <c r="D167" s="2">
        <v>1</v>
      </c>
      <c r="E167" s="2">
        <v>1</v>
      </c>
      <c r="F167" s="2">
        <v>3</v>
      </c>
      <c r="G167" s="2">
        <v>1</v>
      </c>
      <c r="H167" s="2"/>
      <c r="I167" s="2">
        <v>4</v>
      </c>
      <c r="J167" s="2"/>
      <c r="K167" s="2"/>
      <c r="L167" s="2">
        <v>5</v>
      </c>
      <c r="M167" s="2"/>
      <c r="N167" s="2">
        <v>5</v>
      </c>
      <c r="O167" s="2"/>
      <c r="P167" s="2">
        <v>1</v>
      </c>
      <c r="Q167" s="2">
        <v>4</v>
      </c>
      <c r="R167" s="2">
        <v>1</v>
      </c>
      <c r="S167" s="2">
        <v>3</v>
      </c>
      <c r="T167" s="2">
        <v>1</v>
      </c>
      <c r="U167" s="2"/>
      <c r="V167" s="2">
        <v>2</v>
      </c>
      <c r="W167" s="2">
        <v>4</v>
      </c>
      <c r="X167" s="2"/>
      <c r="Y167" s="2"/>
      <c r="Z167" s="2">
        <v>2</v>
      </c>
      <c r="AA167" s="2">
        <v>3</v>
      </c>
      <c r="AB167" s="2">
        <v>2</v>
      </c>
      <c r="AC167" s="2">
        <v>1</v>
      </c>
      <c r="AD167" s="2">
        <v>44</v>
      </c>
      <c r="AE167" s="10">
        <f t="shared" si="8"/>
        <v>2.4444444444444446</v>
      </c>
      <c r="AF167" s="12">
        <f t="shared" si="11"/>
        <v>1.6116707861406304E-3</v>
      </c>
      <c r="AG167" s="12">
        <f t="shared" si="10"/>
        <v>0.90347979652527644</v>
      </c>
      <c r="AH167" s="11" t="s">
        <v>31</v>
      </c>
      <c r="AI167" s="8" t="str">
        <f>LOOKUP(SUMPRODUCT(((A167=$A$2:$A$257)*$AE$2:$AE$257&gt;=AE167)*$AE$2:$AE$257)/SUMIF($A$2:$A$257,A167,$AE$2:$AE$257),{0;0.7;0.9},{"A";"B";"C"})</f>
        <v>C</v>
      </c>
    </row>
    <row r="168" spans="1:35" x14ac:dyDescent="0.3">
      <c r="A168" s="7">
        <v>93551739</v>
      </c>
      <c r="B168" s="1">
        <v>8</v>
      </c>
      <c r="C168" s="2"/>
      <c r="D168" s="2">
        <v>1</v>
      </c>
      <c r="E168" s="2"/>
      <c r="F168" s="2"/>
      <c r="G168" s="2">
        <v>1</v>
      </c>
      <c r="H168" s="2"/>
      <c r="I168" s="2"/>
      <c r="J168" s="2"/>
      <c r="K168" s="2"/>
      <c r="L168" s="2"/>
      <c r="M168" s="2">
        <v>1</v>
      </c>
      <c r="N168" s="2"/>
      <c r="O168" s="2"/>
      <c r="P168" s="2"/>
      <c r="Q168" s="2"/>
      <c r="R168" s="2"/>
      <c r="S168" s="2"/>
      <c r="T168" s="2">
        <v>2</v>
      </c>
      <c r="U168" s="2"/>
      <c r="V168" s="2"/>
      <c r="W168" s="2">
        <v>3</v>
      </c>
      <c r="X168" s="2"/>
      <c r="Y168" s="2"/>
      <c r="Z168" s="2">
        <v>1</v>
      </c>
      <c r="AA168" s="2"/>
      <c r="AB168" s="2">
        <v>8</v>
      </c>
      <c r="AC168" s="2"/>
      <c r="AD168" s="2">
        <v>17</v>
      </c>
      <c r="AE168" s="10">
        <f t="shared" si="8"/>
        <v>2.4285714285714284</v>
      </c>
      <c r="AF168" s="12">
        <f t="shared" si="11"/>
        <v>1.6012053914254312E-3</v>
      </c>
      <c r="AG168" s="12">
        <f t="shared" si="10"/>
        <v>0.90508100191670182</v>
      </c>
      <c r="AH168" s="11" t="s">
        <v>31</v>
      </c>
      <c r="AI168" s="8" t="str">
        <f>LOOKUP(SUMPRODUCT(((A168=$A$2:$A$257)*$AE$2:$AE$257&gt;=AE168)*$AE$2:$AE$257)/SUMIF($A$2:$A$257,A168,$AE$2:$AE$257),{0;0.7;0.9},{"A";"B";"C"})</f>
        <v>C</v>
      </c>
    </row>
    <row r="169" spans="1:35" x14ac:dyDescent="0.3">
      <c r="A169" s="7">
        <v>93509629</v>
      </c>
      <c r="B169" s="1">
        <v>1</v>
      </c>
      <c r="C169" s="2"/>
      <c r="D169" s="2"/>
      <c r="E169" s="2"/>
      <c r="F169" s="2">
        <v>1</v>
      </c>
      <c r="G169" s="2"/>
      <c r="H169" s="2"/>
      <c r="I169" s="2"/>
      <c r="J169" s="2"/>
      <c r="K169" s="2"/>
      <c r="L169" s="2"/>
      <c r="M169" s="2"/>
      <c r="N169" s="2"/>
      <c r="O169" s="2"/>
      <c r="P169" s="2">
        <v>4</v>
      </c>
      <c r="Q169" s="2"/>
      <c r="R169" s="2"/>
      <c r="S169" s="2"/>
      <c r="T169" s="2"/>
      <c r="U169" s="2">
        <v>1</v>
      </c>
      <c r="V169" s="2">
        <v>5</v>
      </c>
      <c r="W169" s="2"/>
      <c r="X169" s="2"/>
      <c r="Y169" s="2"/>
      <c r="Z169" s="2"/>
      <c r="AA169" s="2"/>
      <c r="AB169" s="2">
        <v>1</v>
      </c>
      <c r="AC169" s="2"/>
      <c r="AD169" s="2">
        <v>12</v>
      </c>
      <c r="AE169" s="10">
        <f t="shared" si="8"/>
        <v>2.4</v>
      </c>
      <c r="AF169" s="12">
        <f t="shared" si="11"/>
        <v>1.5823676809380734E-3</v>
      </c>
      <c r="AG169" s="12">
        <f t="shared" si="10"/>
        <v>0.90666336959763993</v>
      </c>
      <c r="AH169" s="11" t="s">
        <v>31</v>
      </c>
      <c r="AI169" s="8" t="str">
        <f>LOOKUP(SUMPRODUCT(((A169=$A$2:$A$257)*$AE$2:$AE$257&gt;=AE169)*$AE$2:$AE$257)/SUMIF($A$2:$A$257,A169,$AE$2:$AE$257),{0;0.7;0.9},{"A";"B";"C"})</f>
        <v>C</v>
      </c>
    </row>
    <row r="170" spans="1:35" x14ac:dyDescent="0.3">
      <c r="A170" s="7">
        <v>93551737</v>
      </c>
      <c r="B170" s="1">
        <v>8</v>
      </c>
      <c r="C170" s="2"/>
      <c r="D170" s="2">
        <v>3</v>
      </c>
      <c r="E170" s="2"/>
      <c r="F170" s="2"/>
      <c r="G170" s="2">
        <v>1</v>
      </c>
      <c r="H170" s="2">
        <v>4</v>
      </c>
      <c r="I170" s="2">
        <v>5</v>
      </c>
      <c r="J170" s="2">
        <v>1</v>
      </c>
      <c r="K170" s="2"/>
      <c r="L170" s="2"/>
      <c r="M170" s="2">
        <v>2</v>
      </c>
      <c r="N170" s="2">
        <v>1</v>
      </c>
      <c r="O170" s="2"/>
      <c r="P170" s="2">
        <v>1</v>
      </c>
      <c r="Q170" s="2">
        <v>3</v>
      </c>
      <c r="R170" s="2">
        <v>3</v>
      </c>
      <c r="S170" s="2">
        <v>3</v>
      </c>
      <c r="T170" s="2">
        <v>3</v>
      </c>
      <c r="U170" s="2">
        <v>1</v>
      </c>
      <c r="V170" s="2">
        <v>2</v>
      </c>
      <c r="W170" s="2">
        <v>4</v>
      </c>
      <c r="X170" s="2">
        <v>2</v>
      </c>
      <c r="Y170" s="2">
        <v>2</v>
      </c>
      <c r="Z170" s="2">
        <v>4</v>
      </c>
      <c r="AA170" s="2">
        <v>1</v>
      </c>
      <c r="AB170" s="2"/>
      <c r="AC170" s="2">
        <v>2</v>
      </c>
      <c r="AD170" s="2">
        <v>48</v>
      </c>
      <c r="AE170" s="10">
        <f t="shared" si="8"/>
        <v>2.4</v>
      </c>
      <c r="AF170" s="12">
        <f t="shared" si="11"/>
        <v>1.5823676809380734E-3</v>
      </c>
      <c r="AG170" s="12">
        <f t="shared" si="10"/>
        <v>0.90824573727857805</v>
      </c>
      <c r="AH170" s="11" t="s">
        <v>31</v>
      </c>
      <c r="AI170" s="8" t="str">
        <f>LOOKUP(SUMPRODUCT(((A170=$A$2:$A$257)*$AE$2:$AE$257&gt;=AE170)*$AE$2:$AE$257)/SUMIF($A$2:$A$257,A170,$AE$2:$AE$257),{0;0.7;0.9},{"A";"B";"C"})</f>
        <v>C</v>
      </c>
    </row>
    <row r="171" spans="1:35" x14ac:dyDescent="0.3">
      <c r="A171" s="7">
        <v>93559899</v>
      </c>
      <c r="B171" s="1">
        <v>2</v>
      </c>
      <c r="C171" s="2">
        <v>3</v>
      </c>
      <c r="D171" s="2">
        <v>5</v>
      </c>
      <c r="E171" s="2">
        <v>1</v>
      </c>
      <c r="F171" s="2"/>
      <c r="G171" s="2"/>
      <c r="H171" s="2"/>
      <c r="I171" s="2">
        <v>2</v>
      </c>
      <c r="J171" s="2">
        <v>1</v>
      </c>
      <c r="K171" s="2"/>
      <c r="L171" s="2">
        <v>1</v>
      </c>
      <c r="M171" s="2">
        <v>3</v>
      </c>
      <c r="N171" s="2">
        <v>1</v>
      </c>
      <c r="O171" s="2"/>
      <c r="P171" s="2">
        <v>1</v>
      </c>
      <c r="Q171" s="2">
        <v>1</v>
      </c>
      <c r="R171" s="2"/>
      <c r="S171" s="2"/>
      <c r="T171" s="2">
        <v>1</v>
      </c>
      <c r="U171" s="2"/>
      <c r="V171" s="2">
        <v>2</v>
      </c>
      <c r="W171" s="2">
        <v>6</v>
      </c>
      <c r="X171" s="2"/>
      <c r="Y171" s="2"/>
      <c r="Z171" s="2"/>
      <c r="AA171" s="2"/>
      <c r="AB171" s="2">
        <v>7</v>
      </c>
      <c r="AC171" s="2">
        <v>1</v>
      </c>
      <c r="AD171" s="2">
        <v>36</v>
      </c>
      <c r="AE171" s="10">
        <f t="shared" si="8"/>
        <v>2.4</v>
      </c>
      <c r="AF171" s="12">
        <f t="shared" si="11"/>
        <v>1.5823676809380734E-3</v>
      </c>
      <c r="AG171" s="12">
        <f t="shared" si="10"/>
        <v>0.90982810495951616</v>
      </c>
      <c r="AH171" s="11" t="s">
        <v>31</v>
      </c>
      <c r="AI171" s="8" t="str">
        <f>LOOKUP(SUMPRODUCT(((A171=$A$2:$A$257)*$AE$2:$AE$257&gt;=AE171)*$AE$2:$AE$257)/SUMIF($A$2:$A$257,A171,$AE$2:$AE$257),{0;0.7;0.9},{"A";"B";"C"})</f>
        <v>C</v>
      </c>
    </row>
    <row r="172" spans="1:35" x14ac:dyDescent="0.3">
      <c r="A172" s="7">
        <v>93509173</v>
      </c>
      <c r="B172" s="1">
        <v>3</v>
      </c>
      <c r="C172" s="2">
        <v>2</v>
      </c>
      <c r="D172" s="2"/>
      <c r="E172" s="2"/>
      <c r="F172" s="2">
        <v>1</v>
      </c>
      <c r="G172" s="2">
        <v>1</v>
      </c>
      <c r="H172" s="2">
        <v>3</v>
      </c>
      <c r="I172" s="2">
        <v>1</v>
      </c>
      <c r="J172" s="2">
        <v>4</v>
      </c>
      <c r="K172" s="2"/>
      <c r="L172" s="2"/>
      <c r="M172" s="2">
        <v>2</v>
      </c>
      <c r="N172" s="2">
        <v>7</v>
      </c>
      <c r="O172" s="2">
        <v>2</v>
      </c>
      <c r="P172" s="2">
        <v>4</v>
      </c>
      <c r="Q172" s="2"/>
      <c r="R172" s="2">
        <v>2</v>
      </c>
      <c r="S172" s="2"/>
      <c r="T172" s="2">
        <v>1</v>
      </c>
      <c r="U172" s="2">
        <v>2</v>
      </c>
      <c r="V172" s="2"/>
      <c r="W172" s="2"/>
      <c r="X172" s="2">
        <v>2</v>
      </c>
      <c r="Y172" s="2">
        <v>1</v>
      </c>
      <c r="Z172" s="2">
        <v>2</v>
      </c>
      <c r="AA172" s="2">
        <v>2</v>
      </c>
      <c r="AB172" s="2"/>
      <c r="AC172" s="2">
        <v>3</v>
      </c>
      <c r="AD172" s="2">
        <v>42</v>
      </c>
      <c r="AE172" s="10">
        <f t="shared" si="8"/>
        <v>2.3333333333333335</v>
      </c>
      <c r="AF172" s="12">
        <f t="shared" si="11"/>
        <v>1.538413023134238E-3</v>
      </c>
      <c r="AG172" s="12">
        <f t="shared" si="10"/>
        <v>0.91136651798265045</v>
      </c>
      <c r="AH172" s="11" t="s">
        <v>31</v>
      </c>
      <c r="AI172" s="8" t="str">
        <f>LOOKUP(SUMPRODUCT(((A172=$A$2:$A$257)*$AE$2:$AE$257&gt;=AE172)*$AE$2:$AE$257)/SUMIF($A$2:$A$257,A172,$AE$2:$AE$257),{0;0.7;0.9},{"A";"B";"C"})</f>
        <v>C</v>
      </c>
    </row>
    <row r="173" spans="1:35" x14ac:dyDescent="0.3">
      <c r="A173" s="7">
        <v>93519394</v>
      </c>
      <c r="B173" s="1">
        <v>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>
        <v>5</v>
      </c>
      <c r="P173" s="2"/>
      <c r="Q173" s="2"/>
      <c r="R173" s="2"/>
      <c r="S173" s="2"/>
      <c r="T173" s="2"/>
      <c r="U173" s="2">
        <v>1</v>
      </c>
      <c r="V173" s="2"/>
      <c r="W173" s="2"/>
      <c r="X173" s="2"/>
      <c r="Y173" s="2"/>
      <c r="Z173" s="2"/>
      <c r="AA173" s="2">
        <v>1</v>
      </c>
      <c r="AB173" s="2"/>
      <c r="AC173" s="2"/>
      <c r="AD173" s="2">
        <v>7</v>
      </c>
      <c r="AE173" s="10">
        <f t="shared" si="8"/>
        <v>2.3333333333333335</v>
      </c>
      <c r="AF173" s="12">
        <f t="shared" si="11"/>
        <v>1.538413023134238E-3</v>
      </c>
      <c r="AG173" s="12">
        <f t="shared" si="10"/>
        <v>0.91290493100578474</v>
      </c>
      <c r="AH173" s="11" t="s">
        <v>31</v>
      </c>
      <c r="AI173" s="8" t="str">
        <f>LOOKUP(SUMPRODUCT(((A173=$A$2:$A$257)*$AE$2:$AE$257&gt;=AE173)*$AE$2:$AE$257)/SUMIF($A$2:$A$257,A173,$AE$2:$AE$257),{0;0.7;0.9},{"A";"B";"C"})</f>
        <v>C</v>
      </c>
    </row>
    <row r="174" spans="1:35" x14ac:dyDescent="0.3">
      <c r="A174" s="7">
        <v>93509232</v>
      </c>
      <c r="B174" s="1">
        <v>2</v>
      </c>
      <c r="C174" s="2">
        <v>1</v>
      </c>
      <c r="D174" s="2"/>
      <c r="E174" s="2">
        <v>2</v>
      </c>
      <c r="F174" s="2">
        <v>2</v>
      </c>
      <c r="G174" s="2">
        <v>2</v>
      </c>
      <c r="H174" s="2">
        <v>2</v>
      </c>
      <c r="I174" s="2">
        <v>4</v>
      </c>
      <c r="J174" s="2">
        <v>2</v>
      </c>
      <c r="K174" s="2"/>
      <c r="L174" s="2"/>
      <c r="M174" s="2">
        <v>4</v>
      </c>
      <c r="N174" s="2">
        <v>3</v>
      </c>
      <c r="O174" s="2">
        <v>2</v>
      </c>
      <c r="P174" s="2">
        <v>2</v>
      </c>
      <c r="Q174" s="2">
        <v>2</v>
      </c>
      <c r="R174" s="2"/>
      <c r="S174" s="2">
        <v>4</v>
      </c>
      <c r="T174" s="2">
        <v>2</v>
      </c>
      <c r="U174" s="2">
        <v>3</v>
      </c>
      <c r="V174" s="2"/>
      <c r="W174" s="2">
        <v>1</v>
      </c>
      <c r="X174" s="2"/>
      <c r="Y174" s="2">
        <v>4</v>
      </c>
      <c r="Z174" s="2">
        <v>1</v>
      </c>
      <c r="AA174" s="2">
        <v>1</v>
      </c>
      <c r="AB174" s="2"/>
      <c r="AC174" s="2"/>
      <c r="AD174" s="2">
        <v>44</v>
      </c>
      <c r="AE174" s="10">
        <f t="shared" si="8"/>
        <v>2.3157894736842106</v>
      </c>
      <c r="AF174" s="12">
        <f t="shared" si="11"/>
        <v>1.5268460079227025E-3</v>
      </c>
      <c r="AG174" s="12">
        <f t="shared" si="10"/>
        <v>0.91443177701370748</v>
      </c>
      <c r="AH174" s="11" t="s">
        <v>31</v>
      </c>
      <c r="AI174" s="8" t="str">
        <f>LOOKUP(SUMPRODUCT(((A174=$A$2:$A$257)*$AE$2:$AE$257&gt;=AE174)*$AE$2:$AE$257)/SUMIF($A$2:$A$257,A174,$AE$2:$AE$257),{0;0.7;0.9},{"A";"B";"C"})</f>
        <v>C</v>
      </c>
    </row>
    <row r="175" spans="1:35" x14ac:dyDescent="0.3">
      <c r="A175" s="7">
        <v>93509160</v>
      </c>
      <c r="B175" s="1">
        <v>7</v>
      </c>
      <c r="C175" s="2">
        <v>1</v>
      </c>
      <c r="D175" s="2">
        <v>1</v>
      </c>
      <c r="E175" s="2"/>
      <c r="F175" s="2">
        <v>3</v>
      </c>
      <c r="G175" s="2">
        <v>4</v>
      </c>
      <c r="H175" s="2"/>
      <c r="I175" s="2">
        <v>4</v>
      </c>
      <c r="J175" s="2">
        <v>2</v>
      </c>
      <c r="K175" s="2"/>
      <c r="L175" s="2">
        <v>2</v>
      </c>
      <c r="M175" s="2">
        <v>2</v>
      </c>
      <c r="N175" s="2">
        <v>4</v>
      </c>
      <c r="O175" s="2">
        <v>3</v>
      </c>
      <c r="P175" s="2">
        <v>1</v>
      </c>
      <c r="Q175" s="2">
        <v>3</v>
      </c>
      <c r="R175" s="2">
        <v>5</v>
      </c>
      <c r="S175" s="2">
        <v>3</v>
      </c>
      <c r="T175" s="2">
        <v>2</v>
      </c>
      <c r="U175" s="2">
        <v>2</v>
      </c>
      <c r="V175" s="2">
        <v>3</v>
      </c>
      <c r="W175" s="2">
        <v>1</v>
      </c>
      <c r="X175" s="2">
        <v>1</v>
      </c>
      <c r="Y175" s="2">
        <v>2</v>
      </c>
      <c r="Z175" s="2">
        <v>1</v>
      </c>
      <c r="AA175" s="2">
        <v>1</v>
      </c>
      <c r="AB175" s="2"/>
      <c r="AC175" s="2">
        <v>2</v>
      </c>
      <c r="AD175" s="2">
        <v>53</v>
      </c>
      <c r="AE175" s="10">
        <f t="shared" si="8"/>
        <v>2.3043478260869565</v>
      </c>
      <c r="AF175" s="12">
        <f t="shared" si="11"/>
        <v>1.5193023023499618E-3</v>
      </c>
      <c r="AG175" s="12">
        <f t="shared" si="10"/>
        <v>0.91595107931605746</v>
      </c>
      <c r="AH175" s="11" t="s">
        <v>31</v>
      </c>
      <c r="AI175" s="8" t="str">
        <f>LOOKUP(SUMPRODUCT(((A175=$A$2:$A$257)*$AE$2:$AE$257&gt;=AE175)*$AE$2:$AE$257)/SUMIF($A$2:$A$257,A175,$AE$2:$AE$257),{0;0.7;0.9},{"A";"B";"C"})</f>
        <v>C</v>
      </c>
    </row>
    <row r="176" spans="1:35" x14ac:dyDescent="0.3">
      <c r="A176" s="7">
        <v>93519382</v>
      </c>
      <c r="B176" s="1">
        <v>7</v>
      </c>
      <c r="C176" s="2">
        <v>1</v>
      </c>
      <c r="D176" s="2"/>
      <c r="E176" s="2"/>
      <c r="F176" s="2"/>
      <c r="G176" s="2">
        <v>1</v>
      </c>
      <c r="H176" s="2">
        <v>1</v>
      </c>
      <c r="I176" s="2"/>
      <c r="J176" s="2"/>
      <c r="K176" s="2"/>
      <c r="L176" s="2"/>
      <c r="M176" s="2">
        <v>2</v>
      </c>
      <c r="N176" s="2"/>
      <c r="O176" s="2">
        <v>1</v>
      </c>
      <c r="P176" s="2"/>
      <c r="Q176" s="2"/>
      <c r="R176" s="2">
        <v>2</v>
      </c>
      <c r="S176" s="2">
        <v>4</v>
      </c>
      <c r="T176" s="2"/>
      <c r="U176" s="2"/>
      <c r="V176" s="2">
        <v>5</v>
      </c>
      <c r="W176" s="2"/>
      <c r="X176" s="2"/>
      <c r="Y176" s="2"/>
      <c r="Z176" s="2">
        <v>5</v>
      </c>
      <c r="AA176" s="2"/>
      <c r="AB176" s="2"/>
      <c r="AC176" s="2">
        <v>1</v>
      </c>
      <c r="AD176" s="2">
        <v>23</v>
      </c>
      <c r="AE176" s="10">
        <f t="shared" si="8"/>
        <v>2.2999999999999998</v>
      </c>
      <c r="AF176" s="12">
        <f t="shared" si="11"/>
        <v>1.5164356942323203E-3</v>
      </c>
      <c r="AG176" s="12">
        <f t="shared" si="10"/>
        <v>0.91746751501028978</v>
      </c>
      <c r="AH176" s="11" t="s">
        <v>31</v>
      </c>
      <c r="AI176" s="8" t="str">
        <f>LOOKUP(SUMPRODUCT(((A176=$A$2:$A$257)*$AE$2:$AE$257&gt;=AE176)*$AE$2:$AE$257)/SUMIF($A$2:$A$257,A176,$AE$2:$AE$257),{0;0.7;0.9},{"A";"B";"C"})</f>
        <v>C</v>
      </c>
    </row>
    <row r="177" spans="1:35" x14ac:dyDescent="0.3">
      <c r="A177" s="7">
        <v>93509159</v>
      </c>
      <c r="B177" s="1">
        <v>4</v>
      </c>
      <c r="C177" s="2"/>
      <c r="D177" s="2"/>
      <c r="E177" s="2"/>
      <c r="F177" s="2">
        <v>1</v>
      </c>
      <c r="G177" s="2"/>
      <c r="H177" s="2"/>
      <c r="I177" s="2"/>
      <c r="J177" s="2"/>
      <c r="K177" s="2"/>
      <c r="L177" s="2"/>
      <c r="M177" s="2">
        <v>2</v>
      </c>
      <c r="N177" s="2">
        <v>1</v>
      </c>
      <c r="O177" s="2">
        <v>2</v>
      </c>
      <c r="P177" s="2"/>
      <c r="Q177" s="2"/>
      <c r="R177" s="2">
        <v>2</v>
      </c>
      <c r="S177" s="2">
        <v>1</v>
      </c>
      <c r="T177" s="2"/>
      <c r="U177" s="2">
        <v>1</v>
      </c>
      <c r="V177" s="2">
        <v>3</v>
      </c>
      <c r="W177" s="2"/>
      <c r="X177" s="2"/>
      <c r="Y177" s="2">
        <v>6</v>
      </c>
      <c r="Z177" s="2"/>
      <c r="AA177" s="2"/>
      <c r="AB177" s="2"/>
      <c r="AC177" s="2">
        <v>3</v>
      </c>
      <c r="AD177" s="2">
        <v>22</v>
      </c>
      <c r="AE177" s="10">
        <f t="shared" si="8"/>
        <v>2.2000000000000002</v>
      </c>
      <c r="AF177" s="12">
        <f t="shared" si="11"/>
        <v>1.4505037075265674E-3</v>
      </c>
      <c r="AG177" s="12">
        <f t="shared" si="10"/>
        <v>0.91891801871781631</v>
      </c>
      <c r="AH177" s="11" t="s">
        <v>31</v>
      </c>
      <c r="AI177" s="8" t="str">
        <f>LOOKUP(SUMPRODUCT(((A177=$A$2:$A$257)*$AE$2:$AE$257&gt;=AE177)*$AE$2:$AE$257)/SUMIF($A$2:$A$257,A177,$AE$2:$AE$257),{0;0.7;0.9},{"A";"B";"C"})</f>
        <v>C</v>
      </c>
    </row>
    <row r="178" spans="1:35" x14ac:dyDescent="0.3">
      <c r="A178" s="7">
        <v>93559753</v>
      </c>
      <c r="B178" s="1">
        <v>3</v>
      </c>
      <c r="C178" s="2"/>
      <c r="D178" s="2"/>
      <c r="E178" s="2"/>
      <c r="F178" s="2"/>
      <c r="G178" s="2"/>
      <c r="H178" s="2"/>
      <c r="I178" s="2"/>
      <c r="J178" s="2"/>
      <c r="K178" s="2"/>
      <c r="L178" s="2">
        <v>1</v>
      </c>
      <c r="M178" s="2"/>
      <c r="N178" s="2"/>
      <c r="O178" s="2">
        <v>1</v>
      </c>
      <c r="P178" s="2"/>
      <c r="Q178" s="2"/>
      <c r="R178" s="2"/>
      <c r="S178" s="2"/>
      <c r="T178" s="2"/>
      <c r="U178" s="2"/>
      <c r="V178" s="2"/>
      <c r="W178" s="2"/>
      <c r="X178" s="2"/>
      <c r="Y178" s="2">
        <v>7</v>
      </c>
      <c r="Z178" s="2"/>
      <c r="AA178" s="2">
        <v>1</v>
      </c>
      <c r="AB178" s="2"/>
      <c r="AC178" s="2">
        <v>1</v>
      </c>
      <c r="AD178" s="2">
        <v>11</v>
      </c>
      <c r="AE178" s="10">
        <f t="shared" si="8"/>
        <v>2.2000000000000002</v>
      </c>
      <c r="AF178" s="12">
        <f t="shared" si="11"/>
        <v>1.4505037075265674E-3</v>
      </c>
      <c r="AG178" s="12">
        <f t="shared" si="10"/>
        <v>0.92036852242534284</v>
      </c>
      <c r="AH178" s="11" t="s">
        <v>31</v>
      </c>
      <c r="AI178" s="8" t="str">
        <f>LOOKUP(SUMPRODUCT(((A178=$A$2:$A$257)*$AE$2:$AE$257&gt;=AE178)*$AE$2:$AE$257)/SUMIF($A$2:$A$257,A178,$AE$2:$AE$257),{0;0.7;0.9},{"A";"B";"C"})</f>
        <v>C</v>
      </c>
    </row>
    <row r="179" spans="1:35" x14ac:dyDescent="0.3">
      <c r="A179" s="7">
        <v>93519373</v>
      </c>
      <c r="B179" s="1">
        <v>7</v>
      </c>
      <c r="C179" s="2"/>
      <c r="D179" s="2">
        <v>2</v>
      </c>
      <c r="E179" s="2"/>
      <c r="F179" s="2"/>
      <c r="G179" s="2">
        <v>3</v>
      </c>
      <c r="H179" s="2"/>
      <c r="I179" s="2"/>
      <c r="J179" s="2"/>
      <c r="K179" s="2"/>
      <c r="L179" s="2"/>
      <c r="M179" s="2">
        <v>2</v>
      </c>
      <c r="N179" s="2">
        <v>2</v>
      </c>
      <c r="O179" s="2">
        <v>3</v>
      </c>
      <c r="P179" s="2">
        <v>2</v>
      </c>
      <c r="Q179" s="2">
        <v>1</v>
      </c>
      <c r="R179" s="2"/>
      <c r="S179" s="2">
        <v>2</v>
      </c>
      <c r="T179" s="2">
        <v>4</v>
      </c>
      <c r="U179" s="2">
        <v>1</v>
      </c>
      <c r="V179" s="2">
        <v>2</v>
      </c>
      <c r="W179" s="2"/>
      <c r="X179" s="2"/>
      <c r="Y179" s="2">
        <v>3</v>
      </c>
      <c r="Z179" s="2">
        <v>3</v>
      </c>
      <c r="AA179" s="2">
        <v>1</v>
      </c>
      <c r="AB179" s="2">
        <v>1</v>
      </c>
      <c r="AC179" s="2">
        <v>3</v>
      </c>
      <c r="AD179" s="2">
        <v>35</v>
      </c>
      <c r="AE179" s="10">
        <f t="shared" si="8"/>
        <v>2.1875</v>
      </c>
      <c r="AF179" s="12">
        <f t="shared" si="11"/>
        <v>1.4422622091883482E-3</v>
      </c>
      <c r="AG179" s="12">
        <f t="shared" si="10"/>
        <v>0.92181078463453114</v>
      </c>
      <c r="AH179" s="11" t="s">
        <v>31</v>
      </c>
      <c r="AI179" s="8" t="str">
        <f>LOOKUP(SUMPRODUCT(((A179=$A$2:$A$257)*$AE$2:$AE$257&gt;=AE179)*$AE$2:$AE$257)/SUMIF($A$2:$A$257,A179,$AE$2:$AE$257),{0;0.7;0.9},{"A";"B";"C"})</f>
        <v>C</v>
      </c>
    </row>
    <row r="180" spans="1:35" x14ac:dyDescent="0.3">
      <c r="A180" s="7">
        <v>93509217</v>
      </c>
      <c r="B180" s="1">
        <v>3</v>
      </c>
      <c r="C180" s="2">
        <v>3</v>
      </c>
      <c r="D180" s="2"/>
      <c r="E180" s="2"/>
      <c r="F180" s="2">
        <v>3</v>
      </c>
      <c r="G180" s="2"/>
      <c r="H180" s="2"/>
      <c r="I180" s="2">
        <v>1</v>
      </c>
      <c r="J180" s="2">
        <v>4</v>
      </c>
      <c r="K180" s="2"/>
      <c r="L180" s="2"/>
      <c r="M180" s="2">
        <v>2</v>
      </c>
      <c r="N180" s="2"/>
      <c r="O180" s="2"/>
      <c r="P180" s="2"/>
      <c r="Q180" s="2">
        <v>1</v>
      </c>
      <c r="R180" s="2"/>
      <c r="S180" s="2">
        <v>1</v>
      </c>
      <c r="T180" s="2"/>
      <c r="U180" s="2">
        <v>1</v>
      </c>
      <c r="V180" s="2"/>
      <c r="W180" s="2"/>
      <c r="X180" s="2"/>
      <c r="Y180" s="2">
        <v>5</v>
      </c>
      <c r="Z180" s="2">
        <v>2</v>
      </c>
      <c r="AA180" s="2"/>
      <c r="AB180" s="2"/>
      <c r="AC180" s="2">
        <v>1</v>
      </c>
      <c r="AD180" s="2">
        <v>24</v>
      </c>
      <c r="AE180" s="10">
        <f t="shared" si="8"/>
        <v>2.1818181818181817</v>
      </c>
      <c r="AF180" s="12">
        <f t="shared" si="11"/>
        <v>1.4385160735800667E-3</v>
      </c>
      <c r="AG180" s="12">
        <f t="shared" si="10"/>
        <v>0.92324930070811118</v>
      </c>
      <c r="AH180" s="11" t="s">
        <v>31</v>
      </c>
      <c r="AI180" s="8" t="str">
        <f>LOOKUP(SUMPRODUCT(((A180=$A$2:$A$257)*$AE$2:$AE$257&gt;=AE180)*$AE$2:$AE$257)/SUMIF($A$2:$A$257,A180,$AE$2:$AE$257),{0;0.7;0.9},{"A";"B";"C"})</f>
        <v>C</v>
      </c>
    </row>
    <row r="181" spans="1:35" x14ac:dyDescent="0.3">
      <c r="A181" s="7">
        <v>93559365</v>
      </c>
      <c r="B181" s="1">
        <v>7</v>
      </c>
      <c r="C181" s="2"/>
      <c r="D181" s="2"/>
      <c r="E181" s="2">
        <v>3</v>
      </c>
      <c r="F181" s="2"/>
      <c r="G181" s="2"/>
      <c r="H181" s="2"/>
      <c r="I181" s="2">
        <v>1</v>
      </c>
      <c r="J181" s="2"/>
      <c r="K181" s="2"/>
      <c r="L181" s="2"/>
      <c r="M181" s="2">
        <v>2</v>
      </c>
      <c r="N181" s="2">
        <v>1</v>
      </c>
      <c r="O181" s="2">
        <v>2</v>
      </c>
      <c r="P181" s="2"/>
      <c r="Q181" s="2">
        <v>7</v>
      </c>
      <c r="R181" s="2"/>
      <c r="S181" s="2"/>
      <c r="T181" s="2"/>
      <c r="U181" s="2">
        <v>2</v>
      </c>
      <c r="V181" s="2"/>
      <c r="W181" s="2"/>
      <c r="X181" s="2">
        <v>1</v>
      </c>
      <c r="Y181" s="2">
        <v>1</v>
      </c>
      <c r="Z181" s="2">
        <v>1</v>
      </c>
      <c r="AA181" s="2"/>
      <c r="AB181" s="2"/>
      <c r="AC181" s="2">
        <v>3</v>
      </c>
      <c r="AD181" s="2">
        <v>24</v>
      </c>
      <c r="AE181" s="10">
        <f t="shared" si="8"/>
        <v>2.1818181818181817</v>
      </c>
      <c r="AF181" s="12">
        <f t="shared" si="11"/>
        <v>1.4385160735800667E-3</v>
      </c>
      <c r="AG181" s="12">
        <f t="shared" si="10"/>
        <v>0.92468781678169121</v>
      </c>
      <c r="AH181" s="11" t="s">
        <v>31</v>
      </c>
      <c r="AI181" s="8" t="str">
        <f>LOOKUP(SUMPRODUCT(((A181=$A$2:$A$257)*$AE$2:$AE$257&gt;=AE181)*$AE$2:$AE$257)/SUMIF($A$2:$A$257,A181,$AE$2:$AE$257),{0;0.7;0.9},{"A";"B";"C"})</f>
        <v>C</v>
      </c>
    </row>
    <row r="182" spans="1:35" x14ac:dyDescent="0.3">
      <c r="A182" s="7">
        <v>93509235</v>
      </c>
      <c r="B182" s="1">
        <v>7</v>
      </c>
      <c r="C182" s="2">
        <v>4</v>
      </c>
      <c r="D182" s="2">
        <v>3</v>
      </c>
      <c r="E182" s="2">
        <v>1</v>
      </c>
      <c r="F182" s="2">
        <v>2</v>
      </c>
      <c r="G182" s="2"/>
      <c r="H182" s="2"/>
      <c r="I182" s="2">
        <v>3</v>
      </c>
      <c r="J182" s="2">
        <v>2</v>
      </c>
      <c r="K182" s="2"/>
      <c r="L182" s="2"/>
      <c r="M182" s="2"/>
      <c r="N182" s="2">
        <v>1</v>
      </c>
      <c r="O182" s="2">
        <v>3</v>
      </c>
      <c r="P182" s="2">
        <v>3</v>
      </c>
      <c r="Q182" s="2">
        <v>4</v>
      </c>
      <c r="R182" s="2">
        <v>1</v>
      </c>
      <c r="S182" s="2"/>
      <c r="T182" s="2">
        <v>2</v>
      </c>
      <c r="U182" s="2">
        <v>1</v>
      </c>
      <c r="V182" s="2">
        <v>1</v>
      </c>
      <c r="W182" s="2"/>
      <c r="X182" s="2"/>
      <c r="Y182" s="2"/>
      <c r="Z182" s="2">
        <v>1</v>
      </c>
      <c r="AA182" s="2">
        <v>2</v>
      </c>
      <c r="AB182" s="2"/>
      <c r="AC182" s="2"/>
      <c r="AD182" s="2">
        <v>34</v>
      </c>
      <c r="AE182" s="10">
        <f t="shared" si="8"/>
        <v>2.125</v>
      </c>
      <c r="AF182" s="12">
        <f t="shared" si="11"/>
        <v>1.4010547174972525E-3</v>
      </c>
      <c r="AG182" s="12">
        <f t="shared" si="10"/>
        <v>0.9260888714991885</v>
      </c>
      <c r="AH182" s="11" t="s">
        <v>31</v>
      </c>
      <c r="AI182" s="8" t="str">
        <f>LOOKUP(SUMPRODUCT(((A182=$A$2:$A$257)*$AE$2:$AE$257&gt;=AE182)*$AE$2:$AE$257)/SUMIF($A$2:$A$257,A182,$AE$2:$AE$257),{0;0.7;0.9},{"A";"B";"C"})</f>
        <v>C</v>
      </c>
    </row>
    <row r="183" spans="1:35" x14ac:dyDescent="0.3">
      <c r="A183" s="7">
        <v>93551719</v>
      </c>
      <c r="B183" s="1">
        <v>1</v>
      </c>
      <c r="C183" s="2">
        <v>1</v>
      </c>
      <c r="D183" s="2">
        <v>1</v>
      </c>
      <c r="E183" s="2">
        <v>1</v>
      </c>
      <c r="F183" s="2">
        <v>2</v>
      </c>
      <c r="G183" s="2"/>
      <c r="H183" s="2"/>
      <c r="I183" s="2"/>
      <c r="J183" s="2"/>
      <c r="K183" s="2"/>
      <c r="L183" s="2">
        <v>1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1</v>
      </c>
      <c r="X183" s="2"/>
      <c r="Y183" s="2">
        <v>3</v>
      </c>
      <c r="Z183" s="2"/>
      <c r="AA183" s="2"/>
      <c r="AB183" s="2">
        <v>7</v>
      </c>
      <c r="AC183" s="2"/>
      <c r="AD183" s="2">
        <v>17</v>
      </c>
      <c r="AE183" s="10">
        <f t="shared" si="8"/>
        <v>2.125</v>
      </c>
      <c r="AF183" s="12">
        <f t="shared" si="11"/>
        <v>1.4010547174972525E-3</v>
      </c>
      <c r="AG183" s="12">
        <f t="shared" si="10"/>
        <v>0.9274899262166858</v>
      </c>
      <c r="AH183" s="11" t="s">
        <v>31</v>
      </c>
      <c r="AI183" s="8" t="str">
        <f>LOOKUP(SUMPRODUCT(((A183=$A$2:$A$257)*$AE$2:$AE$257&gt;=AE183)*$AE$2:$AE$257)/SUMIF($A$2:$A$257,A183,$AE$2:$AE$257),{0;0.7;0.9},{"A";"B";"C"})</f>
        <v>C</v>
      </c>
    </row>
    <row r="184" spans="1:35" x14ac:dyDescent="0.3">
      <c r="A184" s="7">
        <v>93559771</v>
      </c>
      <c r="B184" s="1">
        <v>2</v>
      </c>
      <c r="C184" s="2"/>
      <c r="D184" s="2">
        <v>1</v>
      </c>
      <c r="E184" s="2"/>
      <c r="F184" s="2"/>
      <c r="G184" s="2">
        <v>3</v>
      </c>
      <c r="H184" s="2"/>
      <c r="I184" s="2">
        <v>1</v>
      </c>
      <c r="J184" s="2">
        <v>4</v>
      </c>
      <c r="K184" s="2"/>
      <c r="L184" s="2"/>
      <c r="M184" s="2">
        <v>1</v>
      </c>
      <c r="N184" s="2">
        <v>2</v>
      </c>
      <c r="O184" s="2">
        <v>2</v>
      </c>
      <c r="P184" s="2">
        <v>3</v>
      </c>
      <c r="Q184" s="2">
        <v>1</v>
      </c>
      <c r="R184" s="2"/>
      <c r="S184" s="2"/>
      <c r="T184" s="2">
        <v>2</v>
      </c>
      <c r="U184" s="2"/>
      <c r="V184" s="2"/>
      <c r="W184" s="2">
        <v>1</v>
      </c>
      <c r="X184" s="2">
        <v>1</v>
      </c>
      <c r="Y184" s="2">
        <v>1</v>
      </c>
      <c r="Z184" s="2"/>
      <c r="AA184" s="2"/>
      <c r="AB184" s="2"/>
      <c r="AC184" s="2">
        <v>6</v>
      </c>
      <c r="AD184" s="2">
        <v>29</v>
      </c>
      <c r="AE184" s="10">
        <f t="shared" si="8"/>
        <v>2.0714285714285716</v>
      </c>
      <c r="AF184" s="12">
        <f t="shared" si="11"/>
        <v>1.3657340103334563E-3</v>
      </c>
      <c r="AG184" s="12">
        <f t="shared" si="10"/>
        <v>0.92885566022701926</v>
      </c>
      <c r="AH184" s="11" t="s">
        <v>31</v>
      </c>
      <c r="AI184" s="8" t="str">
        <f>LOOKUP(SUMPRODUCT(((A184=$A$2:$A$257)*$AE$2:$AE$257&gt;=AE184)*$AE$2:$AE$257)/SUMIF($A$2:$A$257,A184,$AE$2:$AE$257),{0;0.7;0.9},{"A";"B";"C"})</f>
        <v>C</v>
      </c>
    </row>
    <row r="185" spans="1:35" x14ac:dyDescent="0.3">
      <c r="A185" s="7">
        <v>93551707</v>
      </c>
      <c r="B185" s="1">
        <v>5</v>
      </c>
      <c r="C185" s="2"/>
      <c r="D185" s="2">
        <v>2</v>
      </c>
      <c r="E185" s="2"/>
      <c r="F185" s="2">
        <v>5</v>
      </c>
      <c r="G185" s="2"/>
      <c r="H185" s="2">
        <v>1</v>
      </c>
      <c r="I185" s="2">
        <v>1</v>
      </c>
      <c r="J185" s="2">
        <v>1</v>
      </c>
      <c r="K185" s="2"/>
      <c r="L185" s="2"/>
      <c r="M185" s="2">
        <v>3</v>
      </c>
      <c r="N185" s="2">
        <v>1</v>
      </c>
      <c r="O185" s="2">
        <v>1</v>
      </c>
      <c r="P185" s="2"/>
      <c r="Q185" s="2">
        <v>1</v>
      </c>
      <c r="R185" s="2">
        <v>1</v>
      </c>
      <c r="S185" s="2"/>
      <c r="T185" s="2">
        <v>1</v>
      </c>
      <c r="U185" s="2">
        <v>1</v>
      </c>
      <c r="V185" s="2"/>
      <c r="W185" s="2">
        <v>6</v>
      </c>
      <c r="X185" s="2">
        <v>1</v>
      </c>
      <c r="Y185" s="2">
        <v>4</v>
      </c>
      <c r="Z185" s="2">
        <v>2</v>
      </c>
      <c r="AA185" s="2"/>
      <c r="AB185" s="2"/>
      <c r="AC185" s="2">
        <v>3</v>
      </c>
      <c r="AD185" s="2">
        <v>35</v>
      </c>
      <c r="AE185" s="10">
        <f t="shared" si="8"/>
        <v>2.0588235294117645</v>
      </c>
      <c r="AF185" s="12">
        <f t="shared" si="11"/>
        <v>1.3574232557066804E-3</v>
      </c>
      <c r="AG185" s="12">
        <f t="shared" si="10"/>
        <v>0.93021308348272591</v>
      </c>
      <c r="AH185" s="11" t="s">
        <v>31</v>
      </c>
      <c r="AI185" s="8" t="str">
        <f>LOOKUP(SUMPRODUCT(((A185=$A$2:$A$257)*$AE$2:$AE$257&gt;=AE185)*$AE$2:$AE$257)/SUMIF($A$2:$A$257,A185,$AE$2:$AE$257),{0;0.7;0.9},{"A";"B";"C"})</f>
        <v>C</v>
      </c>
    </row>
    <row r="186" spans="1:35" x14ac:dyDescent="0.3">
      <c r="A186" s="7">
        <v>93508229</v>
      </c>
      <c r="B186" s="1">
        <v>8</v>
      </c>
      <c r="C186" s="2"/>
      <c r="D186" s="2"/>
      <c r="E186" s="2"/>
      <c r="F186" s="2">
        <v>3</v>
      </c>
      <c r="G186" s="2"/>
      <c r="H186" s="2">
        <v>2</v>
      </c>
      <c r="I186" s="2"/>
      <c r="J186" s="2"/>
      <c r="K186" s="2"/>
      <c r="L186" s="2"/>
      <c r="M186" s="2"/>
      <c r="N186" s="2"/>
      <c r="O186" s="2">
        <v>1</v>
      </c>
      <c r="P186" s="2"/>
      <c r="Q186" s="2"/>
      <c r="R186" s="2"/>
      <c r="S186" s="2">
        <v>2</v>
      </c>
      <c r="T186" s="2"/>
      <c r="U186" s="2">
        <v>4</v>
      </c>
      <c r="V186" s="2">
        <v>2</v>
      </c>
      <c r="W186" s="2">
        <v>2</v>
      </c>
      <c r="X186" s="2"/>
      <c r="Y186" s="2">
        <v>1</v>
      </c>
      <c r="Z186" s="2">
        <v>1</v>
      </c>
      <c r="AA186" s="2"/>
      <c r="AB186" s="2"/>
      <c r="AC186" s="2"/>
      <c r="AD186" s="2">
        <v>18</v>
      </c>
      <c r="AE186" s="10">
        <f t="shared" si="8"/>
        <v>2</v>
      </c>
      <c r="AF186" s="12">
        <f t="shared" si="11"/>
        <v>1.3186397341150612E-3</v>
      </c>
      <c r="AG186" s="12">
        <f t="shared" si="10"/>
        <v>0.93153172321684097</v>
      </c>
      <c r="AH186" s="11" t="s">
        <v>31</v>
      </c>
      <c r="AI186" s="8" t="str">
        <f>LOOKUP(SUMPRODUCT(((A186=$A$2:$A$257)*$AE$2:$AE$257&gt;=AE186)*$AE$2:$AE$257)/SUMIF($A$2:$A$257,A186,$AE$2:$AE$257),{0;0.7;0.9},{"A";"B";"C"})</f>
        <v>C</v>
      </c>
    </row>
    <row r="187" spans="1:35" x14ac:dyDescent="0.3">
      <c r="A187" s="7">
        <v>93509016</v>
      </c>
      <c r="B187" s="1">
        <v>4</v>
      </c>
      <c r="C187" s="2"/>
      <c r="D187" s="2"/>
      <c r="E187" s="2"/>
      <c r="F187" s="2"/>
      <c r="G187" s="2">
        <v>6</v>
      </c>
      <c r="H187" s="2"/>
      <c r="I187" s="2"/>
      <c r="J187" s="2"/>
      <c r="K187" s="2"/>
      <c r="L187" s="2"/>
      <c r="M187" s="2">
        <v>1</v>
      </c>
      <c r="N187" s="2">
        <v>1</v>
      </c>
      <c r="O187" s="2"/>
      <c r="P187" s="2"/>
      <c r="Q187" s="2">
        <v>1</v>
      </c>
      <c r="R187" s="2"/>
      <c r="S187" s="2"/>
      <c r="T187" s="2"/>
      <c r="U187" s="2"/>
      <c r="V187" s="2"/>
      <c r="W187" s="2"/>
      <c r="X187" s="2"/>
      <c r="Y187" s="2"/>
      <c r="Z187" s="2"/>
      <c r="AA187" s="2">
        <v>2</v>
      </c>
      <c r="AB187" s="2">
        <v>2</v>
      </c>
      <c r="AC187" s="2">
        <v>1</v>
      </c>
      <c r="AD187" s="2">
        <v>14</v>
      </c>
      <c r="AE187" s="10">
        <f t="shared" si="8"/>
        <v>2</v>
      </c>
      <c r="AF187" s="12">
        <f t="shared" si="11"/>
        <v>1.3186397341150612E-3</v>
      </c>
      <c r="AG187" s="12">
        <f t="shared" si="10"/>
        <v>0.93285036295095602</v>
      </c>
      <c r="AH187" s="11" t="s">
        <v>31</v>
      </c>
      <c r="AI187" s="8" t="str">
        <f>LOOKUP(SUMPRODUCT(((A187=$A$2:$A$257)*$AE$2:$AE$257&gt;=AE187)*$AE$2:$AE$257)/SUMIF($A$2:$A$257,A187,$AE$2:$AE$257),{0;0.7;0.9},{"A";"B";"C"})</f>
        <v>C</v>
      </c>
    </row>
    <row r="188" spans="1:35" x14ac:dyDescent="0.3">
      <c r="A188" s="7">
        <v>93509256</v>
      </c>
      <c r="B188" s="1">
        <v>8</v>
      </c>
      <c r="C188" s="2"/>
      <c r="D188" s="2"/>
      <c r="E188" s="2"/>
      <c r="F188" s="2">
        <v>2</v>
      </c>
      <c r="G188" s="2">
        <v>3</v>
      </c>
      <c r="H188" s="2">
        <v>1</v>
      </c>
      <c r="I188" s="2">
        <v>1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>
        <v>4</v>
      </c>
      <c r="U188" s="2"/>
      <c r="V188" s="2"/>
      <c r="W188" s="2"/>
      <c r="X188" s="2"/>
      <c r="Y188" s="2"/>
      <c r="Z188" s="2"/>
      <c r="AA188" s="2"/>
      <c r="AB188" s="2"/>
      <c r="AC188" s="2">
        <v>1</v>
      </c>
      <c r="AD188" s="2">
        <v>12</v>
      </c>
      <c r="AE188" s="10">
        <f t="shared" si="8"/>
        <v>2</v>
      </c>
      <c r="AF188" s="12">
        <f t="shared" si="11"/>
        <v>1.3186397341150612E-3</v>
      </c>
      <c r="AG188" s="12">
        <f t="shared" si="10"/>
        <v>0.93416900268507108</v>
      </c>
      <c r="AH188" s="11" t="s">
        <v>31</v>
      </c>
      <c r="AI188" s="8" t="str">
        <f>LOOKUP(SUMPRODUCT(((A188=$A$2:$A$257)*$AE$2:$AE$257&gt;=AE188)*$AE$2:$AE$257)/SUMIF($A$2:$A$257,A188,$AE$2:$AE$257),{0;0.7;0.9},{"A";"B";"C"})</f>
        <v>C</v>
      </c>
    </row>
    <row r="189" spans="1:35" x14ac:dyDescent="0.3">
      <c r="A189" s="7">
        <v>93509264</v>
      </c>
      <c r="B189" s="1">
        <v>8</v>
      </c>
      <c r="C189" s="2"/>
      <c r="D189" s="2">
        <v>2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>
        <v>1</v>
      </c>
      <c r="P189" s="2"/>
      <c r="Q189" s="2"/>
      <c r="R189" s="2"/>
      <c r="S189" s="2"/>
      <c r="T189" s="2"/>
      <c r="U189" s="2">
        <v>3</v>
      </c>
      <c r="V189" s="2"/>
      <c r="W189" s="2"/>
      <c r="X189" s="2"/>
      <c r="Y189" s="2"/>
      <c r="Z189" s="2"/>
      <c r="AA189" s="2"/>
      <c r="AB189" s="2"/>
      <c r="AC189" s="2">
        <v>2</v>
      </c>
      <c r="AD189" s="2">
        <v>8</v>
      </c>
      <c r="AE189" s="10">
        <f t="shared" si="8"/>
        <v>2</v>
      </c>
      <c r="AF189" s="12">
        <f t="shared" si="11"/>
        <v>1.3186397341150612E-3</v>
      </c>
      <c r="AG189" s="12">
        <f t="shared" si="10"/>
        <v>0.93548764241918614</v>
      </c>
      <c r="AH189" s="11" t="s">
        <v>31</v>
      </c>
      <c r="AI189" s="8" t="str">
        <f>LOOKUP(SUMPRODUCT(((A189=$A$2:$A$257)*$AE$2:$AE$257&gt;=AE189)*$AE$2:$AE$257)/SUMIF($A$2:$A$257,A189,$AE$2:$AE$257),{0;0.7;0.9},{"A";"B";"C"})</f>
        <v>C</v>
      </c>
    </row>
    <row r="190" spans="1:35" x14ac:dyDescent="0.3">
      <c r="A190" s="7">
        <v>93509273</v>
      </c>
      <c r="B190" s="1">
        <v>8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>
        <v>2</v>
      </c>
      <c r="AC190" s="2"/>
      <c r="AD190" s="2">
        <v>2</v>
      </c>
      <c r="AE190" s="10">
        <f t="shared" si="8"/>
        <v>2</v>
      </c>
      <c r="AF190" s="12">
        <f t="shared" si="11"/>
        <v>1.3186397341150612E-3</v>
      </c>
      <c r="AG190" s="12">
        <f t="shared" si="10"/>
        <v>0.9368062821533012</v>
      </c>
      <c r="AH190" s="11" t="s">
        <v>31</v>
      </c>
      <c r="AI190" s="8" t="str">
        <f>LOOKUP(SUMPRODUCT(((A190=$A$2:$A$257)*$AE$2:$AE$257&gt;=AE190)*$AE$2:$AE$257)/SUMIF($A$2:$A$257,A190,$AE$2:$AE$257),{0;0.7;0.9},{"A";"B";"C"})</f>
        <v>C</v>
      </c>
    </row>
    <row r="191" spans="1:35" x14ac:dyDescent="0.3">
      <c r="A191" s="7">
        <v>93509289</v>
      </c>
      <c r="B191" s="1">
        <v>8</v>
      </c>
      <c r="C191" s="2"/>
      <c r="D191" s="2">
        <v>1</v>
      </c>
      <c r="E191" s="2"/>
      <c r="F191" s="2">
        <v>3</v>
      </c>
      <c r="G191" s="2"/>
      <c r="H191" s="2"/>
      <c r="I191" s="2">
        <v>3</v>
      </c>
      <c r="J191" s="2">
        <v>1</v>
      </c>
      <c r="K191" s="2"/>
      <c r="L191" s="2"/>
      <c r="M191" s="2">
        <v>5</v>
      </c>
      <c r="N191" s="2"/>
      <c r="O191" s="2">
        <v>3</v>
      </c>
      <c r="P191" s="2"/>
      <c r="Q191" s="2">
        <v>3</v>
      </c>
      <c r="R191" s="2"/>
      <c r="S191" s="2"/>
      <c r="T191" s="2">
        <v>1</v>
      </c>
      <c r="U191" s="2"/>
      <c r="V191" s="2"/>
      <c r="W191" s="2">
        <v>1</v>
      </c>
      <c r="X191" s="2"/>
      <c r="Y191" s="2">
        <v>1</v>
      </c>
      <c r="Z191" s="2"/>
      <c r="AA191" s="2">
        <v>2</v>
      </c>
      <c r="AB191" s="2">
        <v>1</v>
      </c>
      <c r="AC191" s="2">
        <v>1</v>
      </c>
      <c r="AD191" s="2">
        <v>26</v>
      </c>
      <c r="AE191" s="10">
        <f t="shared" si="8"/>
        <v>2</v>
      </c>
      <c r="AF191" s="12">
        <f t="shared" si="11"/>
        <v>1.3186397341150612E-3</v>
      </c>
      <c r="AG191" s="12">
        <f t="shared" si="10"/>
        <v>0.93812492188741625</v>
      </c>
      <c r="AH191" s="11" t="s">
        <v>31</v>
      </c>
      <c r="AI191" s="8" t="str">
        <f>LOOKUP(SUMPRODUCT(((A191=$A$2:$A$257)*$AE$2:$AE$257&gt;=AE191)*$AE$2:$AE$257)/SUMIF($A$2:$A$257,A191,$AE$2:$AE$257),{0;0.7;0.9},{"A";"B";"C"})</f>
        <v>C</v>
      </c>
    </row>
    <row r="192" spans="1:35" x14ac:dyDescent="0.3">
      <c r="A192" s="7">
        <v>93509293</v>
      </c>
      <c r="B192" s="1">
        <v>8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>
        <v>4</v>
      </c>
      <c r="P192" s="2"/>
      <c r="Q192" s="2">
        <v>2</v>
      </c>
      <c r="R192" s="2"/>
      <c r="S192" s="2"/>
      <c r="T192" s="2"/>
      <c r="U192" s="2">
        <v>1</v>
      </c>
      <c r="V192" s="2"/>
      <c r="W192" s="2"/>
      <c r="X192" s="2"/>
      <c r="Y192" s="2"/>
      <c r="Z192" s="2"/>
      <c r="AA192" s="2">
        <v>1</v>
      </c>
      <c r="AB192" s="2"/>
      <c r="AC192" s="2"/>
      <c r="AD192" s="2">
        <v>8</v>
      </c>
      <c r="AE192" s="10">
        <f t="shared" si="8"/>
        <v>2</v>
      </c>
      <c r="AF192" s="12">
        <f t="shared" si="11"/>
        <v>1.3186397341150612E-3</v>
      </c>
      <c r="AG192" s="12">
        <f t="shared" si="10"/>
        <v>0.93944356162153131</v>
      </c>
      <c r="AH192" s="11" t="s">
        <v>31</v>
      </c>
      <c r="AI192" s="8" t="str">
        <f>LOOKUP(SUMPRODUCT(((A192=$A$2:$A$257)*$AE$2:$AE$257&gt;=AE192)*$AE$2:$AE$257)/SUMIF($A$2:$A$257,A192,$AE$2:$AE$257),{0;0.7;0.9},{"A";"B";"C"})</f>
        <v>C</v>
      </c>
    </row>
    <row r="193" spans="1:35" x14ac:dyDescent="0.3">
      <c r="A193" s="7">
        <v>93509642</v>
      </c>
      <c r="B193" s="1">
        <v>2</v>
      </c>
      <c r="C193" s="2"/>
      <c r="D193" s="2"/>
      <c r="E193" s="2"/>
      <c r="F193" s="2"/>
      <c r="G193" s="2">
        <v>3</v>
      </c>
      <c r="H193" s="2">
        <v>1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>
        <v>4</v>
      </c>
      <c r="AE193" s="10">
        <f t="shared" ref="AE193:AE257" si="12">AVERAGE($C193:$AC193)</f>
        <v>2</v>
      </c>
      <c r="AF193" s="12">
        <f t="shared" si="11"/>
        <v>1.3186397341150612E-3</v>
      </c>
      <c r="AG193" s="12">
        <f t="shared" si="10"/>
        <v>0.94076220135564637</v>
      </c>
      <c r="AH193" s="11" t="s">
        <v>31</v>
      </c>
      <c r="AI193" s="8" t="str">
        <f>LOOKUP(SUMPRODUCT(((A193=$A$2:$A$257)*$AE$2:$AE$257&gt;=AE193)*$AE$2:$AE$257)/SUMIF($A$2:$A$257,A193,$AE$2:$AE$257),{0;0.7;0.9},{"A";"B";"C"})</f>
        <v>C</v>
      </c>
    </row>
    <row r="194" spans="1:35" x14ac:dyDescent="0.3">
      <c r="A194" s="7">
        <v>93509157</v>
      </c>
      <c r="B194" s="1">
        <v>8</v>
      </c>
      <c r="C194" s="2"/>
      <c r="D194" s="2">
        <v>2</v>
      </c>
      <c r="E194" s="2">
        <v>1</v>
      </c>
      <c r="F194" s="2">
        <v>2</v>
      </c>
      <c r="G194" s="2">
        <v>3</v>
      </c>
      <c r="H194" s="2">
        <v>1</v>
      </c>
      <c r="I194" s="2">
        <v>1</v>
      </c>
      <c r="J194" s="2">
        <v>4</v>
      </c>
      <c r="K194" s="2"/>
      <c r="L194" s="2">
        <v>1</v>
      </c>
      <c r="M194" s="2"/>
      <c r="N194" s="2">
        <v>2</v>
      </c>
      <c r="O194" s="2"/>
      <c r="P194" s="2">
        <v>1</v>
      </c>
      <c r="Q194" s="2">
        <v>1</v>
      </c>
      <c r="R194" s="2"/>
      <c r="S194" s="2">
        <v>2</v>
      </c>
      <c r="T194" s="2">
        <v>2</v>
      </c>
      <c r="U194" s="2">
        <v>2</v>
      </c>
      <c r="V194" s="2"/>
      <c r="W194" s="2">
        <v>1</v>
      </c>
      <c r="X194" s="2">
        <v>2</v>
      </c>
      <c r="Y194" s="2">
        <v>2</v>
      </c>
      <c r="Z194" s="2">
        <v>1</v>
      </c>
      <c r="AA194" s="2">
        <v>2</v>
      </c>
      <c r="AB194" s="2"/>
      <c r="AC194" s="2">
        <v>6</v>
      </c>
      <c r="AD194" s="2">
        <v>39</v>
      </c>
      <c r="AE194" s="10">
        <f t="shared" si="12"/>
        <v>1.95</v>
      </c>
      <c r="AF194" s="12">
        <f t="shared" ref="AF194:AF257" si="13">AE194/$AE$258</f>
        <v>1.2856737407621846E-3</v>
      </c>
      <c r="AG194" s="12">
        <f t="shared" si="10"/>
        <v>0.94204787509640853</v>
      </c>
      <c r="AH194" s="11" t="s">
        <v>31</v>
      </c>
      <c r="AI194" s="8" t="str">
        <f>LOOKUP(SUMPRODUCT(((A194=$A$2:$A$257)*$AE$2:$AE$257&gt;=AE194)*$AE$2:$AE$257)/SUMIF($A$2:$A$257,A194,$AE$2:$AE$257),{0;0.7;0.9},{"A";"B";"C"})</f>
        <v>C</v>
      </c>
    </row>
    <row r="195" spans="1:35" x14ac:dyDescent="0.3">
      <c r="A195" s="7">
        <v>93509184</v>
      </c>
      <c r="B195" s="1">
        <v>7</v>
      </c>
      <c r="C195" s="2"/>
      <c r="D195" s="2">
        <v>2</v>
      </c>
      <c r="E195" s="2">
        <v>1</v>
      </c>
      <c r="F195" s="2">
        <v>1</v>
      </c>
      <c r="G195" s="2"/>
      <c r="H195" s="2">
        <v>1</v>
      </c>
      <c r="I195" s="2">
        <v>2</v>
      </c>
      <c r="J195" s="2">
        <v>2</v>
      </c>
      <c r="K195" s="2"/>
      <c r="L195" s="2"/>
      <c r="M195" s="2">
        <v>5</v>
      </c>
      <c r="N195" s="2"/>
      <c r="O195" s="2">
        <v>2</v>
      </c>
      <c r="P195" s="2"/>
      <c r="Q195" s="2">
        <v>3</v>
      </c>
      <c r="R195" s="2"/>
      <c r="S195" s="2">
        <v>3</v>
      </c>
      <c r="T195" s="2"/>
      <c r="U195" s="2">
        <v>2</v>
      </c>
      <c r="V195" s="2">
        <v>1</v>
      </c>
      <c r="W195" s="2"/>
      <c r="X195" s="2"/>
      <c r="Y195" s="2">
        <v>2</v>
      </c>
      <c r="Z195" s="2">
        <v>1</v>
      </c>
      <c r="AA195" s="2"/>
      <c r="AB195" s="2">
        <v>1</v>
      </c>
      <c r="AC195" s="2"/>
      <c r="AD195" s="2">
        <v>29</v>
      </c>
      <c r="AE195" s="10">
        <f t="shared" si="12"/>
        <v>1.9333333333333333</v>
      </c>
      <c r="AF195" s="12">
        <f t="shared" si="13"/>
        <v>1.2746850763112258E-3</v>
      </c>
      <c r="AG195" s="12">
        <f t="shared" si="10"/>
        <v>0.94332256017271976</v>
      </c>
      <c r="AH195" s="11" t="s">
        <v>31</v>
      </c>
      <c r="AI195" s="8" t="str">
        <f>LOOKUP(SUMPRODUCT(((A195=$A$2:$A$257)*$AE$2:$AE$257&gt;=AE195)*$AE$2:$AE$257)/SUMIF($A$2:$A$257,A195,$AE$2:$AE$257),{0;0.7;0.9},{"A";"B";"C"})</f>
        <v>C</v>
      </c>
    </row>
    <row r="196" spans="1:35" x14ac:dyDescent="0.3">
      <c r="A196" s="7">
        <v>93519484</v>
      </c>
      <c r="B196" s="1">
        <v>3</v>
      </c>
      <c r="C196" s="2">
        <v>1</v>
      </c>
      <c r="D196" s="2"/>
      <c r="E196" s="2">
        <v>1</v>
      </c>
      <c r="F196" s="2"/>
      <c r="G196" s="2">
        <v>1</v>
      </c>
      <c r="H196" s="2"/>
      <c r="I196" s="2">
        <v>1</v>
      </c>
      <c r="J196" s="2">
        <v>1</v>
      </c>
      <c r="K196" s="2"/>
      <c r="L196" s="2">
        <v>2</v>
      </c>
      <c r="M196" s="2"/>
      <c r="N196" s="2">
        <v>2</v>
      </c>
      <c r="O196" s="2"/>
      <c r="P196" s="2"/>
      <c r="Q196" s="2">
        <v>1</v>
      </c>
      <c r="R196" s="2"/>
      <c r="S196" s="2"/>
      <c r="T196" s="2">
        <v>6</v>
      </c>
      <c r="U196" s="2">
        <v>1</v>
      </c>
      <c r="V196" s="2"/>
      <c r="W196" s="2">
        <v>6</v>
      </c>
      <c r="X196" s="2"/>
      <c r="Y196" s="2">
        <v>1</v>
      </c>
      <c r="Z196" s="2"/>
      <c r="AA196" s="2">
        <v>1</v>
      </c>
      <c r="AB196" s="2">
        <v>1</v>
      </c>
      <c r="AC196" s="2">
        <v>2</v>
      </c>
      <c r="AD196" s="2">
        <v>28</v>
      </c>
      <c r="AE196" s="10">
        <f t="shared" si="12"/>
        <v>1.8666666666666667</v>
      </c>
      <c r="AF196" s="12">
        <f t="shared" si="13"/>
        <v>1.2307304185073904E-3</v>
      </c>
      <c r="AG196" s="12">
        <f t="shared" ref="AG196:AG257" si="14">AF196+AG195</f>
        <v>0.94455329059122717</v>
      </c>
      <c r="AH196" s="11" t="s">
        <v>31</v>
      </c>
      <c r="AI196" s="8" t="str">
        <f>LOOKUP(SUMPRODUCT(((A196=$A$2:$A$257)*$AE$2:$AE$257&gt;=AE196)*$AE$2:$AE$257)/SUMIF($A$2:$A$257,A196,$AE$2:$AE$257),{0;0.7;0.9},{"A";"B";"C"})</f>
        <v>C</v>
      </c>
    </row>
    <row r="197" spans="1:35" x14ac:dyDescent="0.3">
      <c r="A197" s="7">
        <v>93509231</v>
      </c>
      <c r="B197" s="1">
        <v>6</v>
      </c>
      <c r="C197" s="2">
        <v>2</v>
      </c>
      <c r="D197" s="2"/>
      <c r="E197" s="2"/>
      <c r="F197" s="2">
        <v>2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>
        <v>1</v>
      </c>
      <c r="S197" s="2"/>
      <c r="T197" s="2"/>
      <c r="U197" s="2">
        <v>2</v>
      </c>
      <c r="V197" s="2"/>
      <c r="W197" s="2">
        <v>3</v>
      </c>
      <c r="X197" s="2"/>
      <c r="Y197" s="2"/>
      <c r="Z197" s="2">
        <v>1</v>
      </c>
      <c r="AA197" s="2"/>
      <c r="AB197" s="2"/>
      <c r="AC197" s="2"/>
      <c r="AD197" s="2">
        <v>11</v>
      </c>
      <c r="AE197" s="10">
        <f t="shared" si="12"/>
        <v>1.8333333333333333</v>
      </c>
      <c r="AF197" s="12">
        <f t="shared" si="13"/>
        <v>1.2087530896054727E-3</v>
      </c>
      <c r="AG197" s="12">
        <f t="shared" si="14"/>
        <v>0.94576204368083261</v>
      </c>
      <c r="AH197" s="11" t="s">
        <v>31</v>
      </c>
      <c r="AI197" s="8" t="str">
        <f>LOOKUP(SUMPRODUCT(((A197=$A$2:$A$257)*$AE$2:$AE$257&gt;=AE197)*$AE$2:$AE$257)/SUMIF($A$2:$A$257,A197,$AE$2:$AE$257),{0;0.7;0.9},{"A";"B";"C"})</f>
        <v>C</v>
      </c>
    </row>
    <row r="198" spans="1:35" x14ac:dyDescent="0.3">
      <c r="A198" s="7">
        <v>93559871</v>
      </c>
      <c r="B198" s="1">
        <v>5</v>
      </c>
      <c r="C198" s="2"/>
      <c r="D198" s="2">
        <v>7</v>
      </c>
      <c r="E198" s="2"/>
      <c r="F198" s="2">
        <v>1</v>
      </c>
      <c r="G198" s="2"/>
      <c r="H198" s="2"/>
      <c r="I198" s="2"/>
      <c r="J198" s="2"/>
      <c r="K198" s="2"/>
      <c r="L198" s="2">
        <v>1</v>
      </c>
      <c r="M198" s="2">
        <v>1</v>
      </c>
      <c r="N198" s="2"/>
      <c r="O198" s="2">
        <v>2</v>
      </c>
      <c r="P198" s="2"/>
      <c r="Q198" s="2"/>
      <c r="R198" s="2"/>
      <c r="S198" s="2">
        <v>1</v>
      </c>
      <c r="T198" s="2"/>
      <c r="U198" s="2">
        <v>1</v>
      </c>
      <c r="V198" s="2"/>
      <c r="W198" s="2">
        <v>3</v>
      </c>
      <c r="X198" s="2"/>
      <c r="Y198" s="2">
        <v>2</v>
      </c>
      <c r="Z198" s="2">
        <v>1</v>
      </c>
      <c r="AA198" s="2"/>
      <c r="AB198" s="2">
        <v>1</v>
      </c>
      <c r="AC198" s="2">
        <v>1</v>
      </c>
      <c r="AD198" s="2">
        <v>22</v>
      </c>
      <c r="AE198" s="10">
        <f t="shared" si="12"/>
        <v>1.8333333333333333</v>
      </c>
      <c r="AF198" s="12">
        <f t="shared" si="13"/>
        <v>1.2087530896054727E-3</v>
      </c>
      <c r="AG198" s="12">
        <f t="shared" si="14"/>
        <v>0.94697079677043805</v>
      </c>
      <c r="AH198" s="11" t="s">
        <v>31</v>
      </c>
      <c r="AI198" s="8" t="str">
        <f>LOOKUP(SUMPRODUCT(((A198=$A$2:$A$257)*$AE$2:$AE$257&gt;=AE198)*$AE$2:$AE$257)/SUMIF($A$2:$A$257,A198,$AE$2:$AE$257),{0;0.7;0.9},{"A";"B";"C"})</f>
        <v>C</v>
      </c>
    </row>
    <row r="199" spans="1:35" x14ac:dyDescent="0.3">
      <c r="A199" s="7">
        <v>93509248</v>
      </c>
      <c r="B199" s="1">
        <v>8</v>
      </c>
      <c r="C199" s="2">
        <v>3</v>
      </c>
      <c r="D199" s="2">
        <v>1</v>
      </c>
      <c r="E199" s="2">
        <v>1</v>
      </c>
      <c r="F199" s="2"/>
      <c r="G199" s="2">
        <v>1</v>
      </c>
      <c r="H199" s="2">
        <v>1</v>
      </c>
      <c r="I199" s="2">
        <v>3</v>
      </c>
      <c r="J199" s="2">
        <v>1</v>
      </c>
      <c r="K199" s="2"/>
      <c r="L199" s="2">
        <v>1</v>
      </c>
      <c r="M199" s="2">
        <v>1</v>
      </c>
      <c r="N199" s="2">
        <v>1</v>
      </c>
      <c r="O199" s="2"/>
      <c r="P199" s="2">
        <v>1</v>
      </c>
      <c r="Q199" s="2">
        <v>3</v>
      </c>
      <c r="R199" s="2"/>
      <c r="S199" s="2">
        <v>1</v>
      </c>
      <c r="T199" s="2">
        <v>1</v>
      </c>
      <c r="U199" s="2"/>
      <c r="V199" s="2">
        <v>4</v>
      </c>
      <c r="W199" s="2"/>
      <c r="X199" s="2">
        <v>2</v>
      </c>
      <c r="Y199" s="2">
        <v>4</v>
      </c>
      <c r="Z199" s="2">
        <v>1</v>
      </c>
      <c r="AA199" s="2">
        <v>4</v>
      </c>
      <c r="AB199" s="2"/>
      <c r="AC199" s="2">
        <v>1</v>
      </c>
      <c r="AD199" s="2">
        <v>36</v>
      </c>
      <c r="AE199" s="10">
        <f t="shared" si="12"/>
        <v>1.8</v>
      </c>
      <c r="AF199" s="12">
        <f t="shared" si="13"/>
        <v>1.186775760703555E-3</v>
      </c>
      <c r="AG199" s="12">
        <f t="shared" si="14"/>
        <v>0.94815757253114163</v>
      </c>
      <c r="AH199" s="11" t="s">
        <v>31</v>
      </c>
      <c r="AI199" s="8" t="str">
        <f>LOOKUP(SUMPRODUCT(((A199=$A$2:$A$257)*$AE$2:$AE$257&gt;=AE199)*$AE$2:$AE$257)/SUMIF($A$2:$A$257,A199,$AE$2:$AE$257),{0;0.7;0.9},{"A";"B";"C"})</f>
        <v>C</v>
      </c>
    </row>
    <row r="200" spans="1:35" x14ac:dyDescent="0.3">
      <c r="A200" s="7">
        <v>93509301</v>
      </c>
      <c r="B200" s="1">
        <v>8</v>
      </c>
      <c r="C200" s="2"/>
      <c r="D200" s="2">
        <v>1</v>
      </c>
      <c r="E200" s="2"/>
      <c r="F200" s="2"/>
      <c r="G200" s="2"/>
      <c r="H200" s="2"/>
      <c r="I200" s="2"/>
      <c r="J200" s="2">
        <v>1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>
        <v>4</v>
      </c>
      <c r="W200" s="2"/>
      <c r="X200" s="2"/>
      <c r="Y200" s="2">
        <v>2</v>
      </c>
      <c r="Z200" s="2"/>
      <c r="AA200" s="2"/>
      <c r="AB200" s="2">
        <v>1</v>
      </c>
      <c r="AC200" s="2"/>
      <c r="AD200" s="2">
        <v>9</v>
      </c>
      <c r="AE200" s="10">
        <f t="shared" si="12"/>
        <v>1.8</v>
      </c>
      <c r="AF200" s="12">
        <f t="shared" si="13"/>
        <v>1.186775760703555E-3</v>
      </c>
      <c r="AG200" s="12">
        <f t="shared" si="14"/>
        <v>0.94934434829184522</v>
      </c>
      <c r="AH200" s="11" t="s">
        <v>31</v>
      </c>
      <c r="AI200" s="8" t="str">
        <f>LOOKUP(SUMPRODUCT(((A200=$A$2:$A$257)*$AE$2:$AE$257&gt;=AE200)*$AE$2:$AE$257)/SUMIF($A$2:$A$257,A200,$AE$2:$AE$257),{0;0.7;0.9},{"A";"B";"C"})</f>
        <v>C</v>
      </c>
    </row>
    <row r="201" spans="1:35" x14ac:dyDescent="0.3">
      <c r="A201" s="7">
        <v>93519379</v>
      </c>
      <c r="B201" s="1">
        <v>7</v>
      </c>
      <c r="C201" s="2"/>
      <c r="D201" s="2"/>
      <c r="E201" s="2"/>
      <c r="F201" s="2">
        <v>2</v>
      </c>
      <c r="G201" s="2"/>
      <c r="H201" s="2"/>
      <c r="I201" s="2">
        <v>1</v>
      </c>
      <c r="J201" s="2"/>
      <c r="K201" s="2"/>
      <c r="L201" s="2"/>
      <c r="M201" s="2"/>
      <c r="N201" s="2"/>
      <c r="O201" s="2"/>
      <c r="P201" s="2">
        <v>1</v>
      </c>
      <c r="Q201" s="2"/>
      <c r="R201" s="2"/>
      <c r="S201" s="2"/>
      <c r="T201" s="2">
        <v>1</v>
      </c>
      <c r="U201" s="2"/>
      <c r="V201" s="2"/>
      <c r="W201" s="2"/>
      <c r="X201" s="2"/>
      <c r="Y201" s="2"/>
      <c r="Z201" s="2">
        <v>4</v>
      </c>
      <c r="AA201" s="2"/>
      <c r="AB201" s="2"/>
      <c r="AC201" s="2"/>
      <c r="AD201" s="2">
        <v>9</v>
      </c>
      <c r="AE201" s="10">
        <f t="shared" si="12"/>
        <v>1.8</v>
      </c>
      <c r="AF201" s="12">
        <f t="shared" si="13"/>
        <v>1.186775760703555E-3</v>
      </c>
      <c r="AG201" s="12">
        <f t="shared" si="14"/>
        <v>0.9505311240525488</v>
      </c>
      <c r="AH201" s="11" t="s">
        <v>32</v>
      </c>
      <c r="AI201" s="8" t="str">
        <f>LOOKUP(SUMPRODUCT(((A201=$A$2:$A$257)*$AE$2:$AE$257&gt;=AE201)*$AE$2:$AE$257)/SUMIF($A$2:$A$257,A201,$AE$2:$AE$257),{0;0.7;0.9},{"A";"B";"C"})</f>
        <v>C</v>
      </c>
    </row>
    <row r="202" spans="1:35" x14ac:dyDescent="0.3">
      <c r="A202" s="7">
        <v>93559793</v>
      </c>
      <c r="B202" s="1">
        <v>3</v>
      </c>
      <c r="C202" s="2"/>
      <c r="D202" s="2">
        <v>4</v>
      </c>
      <c r="E202" s="2"/>
      <c r="F202" s="2"/>
      <c r="G202" s="2"/>
      <c r="H202" s="2"/>
      <c r="I202" s="2"/>
      <c r="J202" s="2"/>
      <c r="K202" s="2"/>
      <c r="L202" s="2"/>
      <c r="M202" s="2">
        <v>1</v>
      </c>
      <c r="N202" s="2">
        <v>1</v>
      </c>
      <c r="O202" s="2"/>
      <c r="P202" s="2"/>
      <c r="Q202" s="2">
        <v>1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>
        <v>2</v>
      </c>
      <c r="AD202" s="2">
        <v>9</v>
      </c>
      <c r="AE202" s="10">
        <f t="shared" si="12"/>
        <v>1.8</v>
      </c>
      <c r="AF202" s="12">
        <f t="shared" si="13"/>
        <v>1.186775760703555E-3</v>
      </c>
      <c r="AG202" s="12">
        <f t="shared" si="14"/>
        <v>0.95171789981325239</v>
      </c>
      <c r="AH202" s="11" t="s">
        <v>32</v>
      </c>
      <c r="AI202" s="8" t="str">
        <f>LOOKUP(SUMPRODUCT(((A202=$A$2:$A$257)*$AE$2:$AE$257&gt;=AE202)*$AE$2:$AE$257)/SUMIF($A$2:$A$257,A202,$AE$2:$AE$257),{0;0.7;0.9},{"A";"B";"C"})</f>
        <v>C</v>
      </c>
    </row>
    <row r="203" spans="1:35" x14ac:dyDescent="0.3">
      <c r="A203" s="7">
        <v>93559883</v>
      </c>
      <c r="B203" s="1">
        <v>4</v>
      </c>
      <c r="C203" s="2"/>
      <c r="D203" s="2"/>
      <c r="E203" s="2"/>
      <c r="F203" s="2"/>
      <c r="G203" s="2">
        <v>1</v>
      </c>
      <c r="H203" s="2"/>
      <c r="I203" s="2"/>
      <c r="J203" s="2"/>
      <c r="K203" s="2"/>
      <c r="L203" s="2"/>
      <c r="M203" s="2">
        <v>1</v>
      </c>
      <c r="N203" s="2">
        <v>2</v>
      </c>
      <c r="O203" s="2">
        <v>2</v>
      </c>
      <c r="P203" s="2">
        <v>1</v>
      </c>
      <c r="Q203" s="2"/>
      <c r="R203" s="2"/>
      <c r="S203" s="2">
        <v>3</v>
      </c>
      <c r="T203" s="2">
        <v>3</v>
      </c>
      <c r="U203" s="2">
        <v>1</v>
      </c>
      <c r="V203" s="2">
        <v>1</v>
      </c>
      <c r="W203" s="2">
        <v>3</v>
      </c>
      <c r="X203" s="2"/>
      <c r="Y203" s="2"/>
      <c r="Z203" s="2"/>
      <c r="AA203" s="2"/>
      <c r="AB203" s="2"/>
      <c r="AC203" s="2"/>
      <c r="AD203" s="2">
        <v>18</v>
      </c>
      <c r="AE203" s="10">
        <f t="shared" si="12"/>
        <v>1.8</v>
      </c>
      <c r="AF203" s="12">
        <f t="shared" si="13"/>
        <v>1.186775760703555E-3</v>
      </c>
      <c r="AG203" s="12">
        <f t="shared" si="14"/>
        <v>0.95290467557395597</v>
      </c>
      <c r="AH203" s="11" t="s">
        <v>32</v>
      </c>
      <c r="AI203" s="8" t="str">
        <f>LOOKUP(SUMPRODUCT(((A203=$A$2:$A$257)*$AE$2:$AE$257&gt;=AE203)*$AE$2:$AE$257)/SUMIF($A$2:$A$257,A203,$AE$2:$AE$257),{0;0.7;0.9},{"A";"B";"C"})</f>
        <v>C</v>
      </c>
    </row>
    <row r="204" spans="1:35" x14ac:dyDescent="0.3">
      <c r="A204" s="7">
        <v>93509233</v>
      </c>
      <c r="B204" s="1">
        <v>6</v>
      </c>
      <c r="C204" s="2">
        <v>1</v>
      </c>
      <c r="D204" s="2">
        <v>2</v>
      </c>
      <c r="E204" s="2"/>
      <c r="F204" s="2"/>
      <c r="G204" s="2">
        <v>1</v>
      </c>
      <c r="H204" s="2">
        <v>2</v>
      </c>
      <c r="I204" s="2">
        <v>1</v>
      </c>
      <c r="J204" s="2">
        <v>1</v>
      </c>
      <c r="K204" s="2"/>
      <c r="L204" s="2"/>
      <c r="M204" s="2">
        <v>2</v>
      </c>
      <c r="N204" s="2">
        <v>3</v>
      </c>
      <c r="O204" s="2">
        <v>2</v>
      </c>
      <c r="P204" s="2">
        <v>1</v>
      </c>
      <c r="Q204" s="2">
        <v>2</v>
      </c>
      <c r="R204" s="2"/>
      <c r="S204" s="2"/>
      <c r="T204" s="2">
        <v>2</v>
      </c>
      <c r="U204" s="2">
        <v>1</v>
      </c>
      <c r="V204" s="2"/>
      <c r="W204" s="2">
        <v>1</v>
      </c>
      <c r="X204" s="2">
        <v>2</v>
      </c>
      <c r="Y204" s="2">
        <v>5</v>
      </c>
      <c r="Z204" s="2"/>
      <c r="AA204" s="2">
        <v>1</v>
      </c>
      <c r="AB204" s="2"/>
      <c r="AC204" s="2">
        <v>2</v>
      </c>
      <c r="AD204" s="2">
        <v>32</v>
      </c>
      <c r="AE204" s="10">
        <f t="shared" si="12"/>
        <v>1.7777777777777777</v>
      </c>
      <c r="AF204" s="12">
        <f t="shared" si="13"/>
        <v>1.1721242081022766E-3</v>
      </c>
      <c r="AG204" s="12">
        <f t="shared" si="14"/>
        <v>0.95407679978205828</v>
      </c>
      <c r="AH204" s="11" t="s">
        <v>32</v>
      </c>
      <c r="AI204" s="8" t="str">
        <f>LOOKUP(SUMPRODUCT(((A204=$A$2:$A$257)*$AE$2:$AE$257&gt;=AE204)*$AE$2:$AE$257)/SUMIF($A$2:$A$257,A204,$AE$2:$AE$257),{0;0.7;0.9},{"A";"B";"C"})</f>
        <v>C</v>
      </c>
    </row>
    <row r="205" spans="1:35" x14ac:dyDescent="0.3">
      <c r="A205" s="7">
        <v>93519362</v>
      </c>
      <c r="B205" s="1">
        <v>3</v>
      </c>
      <c r="C205" s="2">
        <v>1</v>
      </c>
      <c r="D205" s="2">
        <v>1</v>
      </c>
      <c r="E205" s="2">
        <v>4</v>
      </c>
      <c r="F205" s="2"/>
      <c r="G205" s="2"/>
      <c r="H205" s="2"/>
      <c r="I205" s="2"/>
      <c r="J205" s="2">
        <v>1</v>
      </c>
      <c r="K205" s="2"/>
      <c r="L205" s="2"/>
      <c r="M205" s="2">
        <v>2</v>
      </c>
      <c r="N205" s="2"/>
      <c r="O205" s="2">
        <v>2</v>
      </c>
      <c r="P205" s="2">
        <v>1</v>
      </c>
      <c r="Q205" s="2">
        <v>4</v>
      </c>
      <c r="R205" s="2">
        <v>1</v>
      </c>
      <c r="S205" s="2"/>
      <c r="T205" s="2">
        <v>1</v>
      </c>
      <c r="U205" s="2"/>
      <c r="V205" s="2"/>
      <c r="W205" s="2"/>
      <c r="X205" s="2">
        <v>2</v>
      </c>
      <c r="Y205" s="2">
        <v>1</v>
      </c>
      <c r="Z205" s="2"/>
      <c r="AA205" s="2">
        <v>2</v>
      </c>
      <c r="AB205" s="2"/>
      <c r="AC205" s="2"/>
      <c r="AD205" s="2">
        <v>23</v>
      </c>
      <c r="AE205" s="10">
        <f t="shared" si="12"/>
        <v>1.7692307692307692</v>
      </c>
      <c r="AF205" s="12">
        <f t="shared" si="13"/>
        <v>1.1664889955633232E-3</v>
      </c>
      <c r="AG205" s="12">
        <f t="shared" si="14"/>
        <v>0.95524328877762166</v>
      </c>
      <c r="AH205" s="11" t="s">
        <v>32</v>
      </c>
      <c r="AI205" s="8" t="str">
        <f>LOOKUP(SUMPRODUCT(((A205=$A$2:$A$257)*$AE$2:$AE$257&gt;=AE205)*$AE$2:$AE$257)/SUMIF($A$2:$A$257,A205,$AE$2:$AE$257),{0;0.7;0.9},{"A";"B";"C"})</f>
        <v>C</v>
      </c>
    </row>
    <row r="206" spans="1:35" x14ac:dyDescent="0.3">
      <c r="A206" s="7">
        <v>93509240</v>
      </c>
      <c r="B206" s="1">
        <v>7</v>
      </c>
      <c r="C206" s="2">
        <v>2</v>
      </c>
      <c r="D206" s="2">
        <v>2</v>
      </c>
      <c r="E206" s="2">
        <v>3</v>
      </c>
      <c r="F206" s="2"/>
      <c r="G206" s="2">
        <v>1</v>
      </c>
      <c r="H206" s="2">
        <v>2</v>
      </c>
      <c r="I206" s="2">
        <v>3</v>
      </c>
      <c r="J206" s="2"/>
      <c r="K206" s="2"/>
      <c r="L206" s="2"/>
      <c r="M206" s="2">
        <v>1</v>
      </c>
      <c r="N206" s="2">
        <v>1</v>
      </c>
      <c r="O206" s="2">
        <v>2</v>
      </c>
      <c r="P206" s="2">
        <v>2</v>
      </c>
      <c r="Q206" s="2"/>
      <c r="R206" s="2"/>
      <c r="S206" s="2">
        <v>1</v>
      </c>
      <c r="T206" s="2">
        <v>2</v>
      </c>
      <c r="U206" s="2">
        <v>3</v>
      </c>
      <c r="V206" s="2"/>
      <c r="W206" s="2"/>
      <c r="X206" s="2">
        <v>1</v>
      </c>
      <c r="Y206" s="2"/>
      <c r="Z206" s="2">
        <v>2</v>
      </c>
      <c r="AA206" s="2">
        <v>1</v>
      </c>
      <c r="AB206" s="2"/>
      <c r="AC206" s="2">
        <v>1</v>
      </c>
      <c r="AD206" s="2">
        <v>30</v>
      </c>
      <c r="AE206" s="10">
        <f t="shared" si="12"/>
        <v>1.7647058823529411</v>
      </c>
      <c r="AF206" s="12">
        <f t="shared" si="13"/>
        <v>1.1635056477485833E-3</v>
      </c>
      <c r="AG206" s="12">
        <f t="shared" si="14"/>
        <v>0.95640679442537024</v>
      </c>
      <c r="AH206" s="11" t="s">
        <v>32</v>
      </c>
      <c r="AI206" s="8" t="str">
        <f>LOOKUP(SUMPRODUCT(((A206=$A$2:$A$257)*$AE$2:$AE$257&gt;=AE206)*$AE$2:$AE$257)/SUMIF($A$2:$A$257,A206,$AE$2:$AE$257),{0;0.7;0.9},{"A";"B";"C"})</f>
        <v>C</v>
      </c>
    </row>
    <row r="207" spans="1:35" x14ac:dyDescent="0.3">
      <c r="A207" s="7">
        <v>93551730</v>
      </c>
      <c r="B207" s="1">
        <v>8</v>
      </c>
      <c r="C207" s="2">
        <v>3</v>
      </c>
      <c r="D207" s="2">
        <v>1</v>
      </c>
      <c r="E207" s="2"/>
      <c r="F207" s="2">
        <v>1</v>
      </c>
      <c r="G207" s="2">
        <v>2</v>
      </c>
      <c r="H207" s="2"/>
      <c r="I207" s="2">
        <v>2</v>
      </c>
      <c r="J207" s="2"/>
      <c r="K207" s="2"/>
      <c r="L207" s="2"/>
      <c r="M207" s="2"/>
      <c r="N207" s="2"/>
      <c r="O207" s="2"/>
      <c r="P207" s="2"/>
      <c r="Q207" s="2"/>
      <c r="R207" s="2"/>
      <c r="S207" s="2">
        <v>1</v>
      </c>
      <c r="T207" s="2"/>
      <c r="U207" s="2"/>
      <c r="V207" s="2"/>
      <c r="W207" s="2"/>
      <c r="X207" s="2"/>
      <c r="Y207" s="2">
        <v>1</v>
      </c>
      <c r="Z207" s="2">
        <v>3</v>
      </c>
      <c r="AA207" s="2"/>
      <c r="AB207" s="2"/>
      <c r="AC207" s="2"/>
      <c r="AD207" s="2">
        <v>14</v>
      </c>
      <c r="AE207" s="10">
        <f t="shared" si="12"/>
        <v>1.75</v>
      </c>
      <c r="AF207" s="12">
        <f t="shared" si="13"/>
        <v>1.1538097673506784E-3</v>
      </c>
      <c r="AG207" s="12">
        <f t="shared" si="14"/>
        <v>0.95756060419272093</v>
      </c>
      <c r="AH207" s="11" t="s">
        <v>32</v>
      </c>
      <c r="AI207" s="8" t="str">
        <f>LOOKUP(SUMPRODUCT(((A207=$A$2:$A$257)*$AE$2:$AE$257&gt;=AE207)*$AE$2:$AE$257)/SUMIF($A$2:$A$257,A207,$AE$2:$AE$257),{0;0.7;0.9},{"A";"B";"C"})</f>
        <v>C</v>
      </c>
    </row>
    <row r="208" spans="1:35" x14ac:dyDescent="0.3">
      <c r="A208" s="7">
        <v>93559895</v>
      </c>
      <c r="B208" s="1">
        <v>8</v>
      </c>
      <c r="C208" s="2"/>
      <c r="D208" s="2">
        <v>2</v>
      </c>
      <c r="E208" s="2"/>
      <c r="F208" s="2">
        <v>3</v>
      </c>
      <c r="G208" s="2">
        <v>2</v>
      </c>
      <c r="H208" s="2"/>
      <c r="I208" s="2"/>
      <c r="J208" s="2"/>
      <c r="K208" s="2"/>
      <c r="L208" s="2"/>
      <c r="M208" s="2">
        <v>2</v>
      </c>
      <c r="N208" s="2"/>
      <c r="O208" s="2">
        <v>1</v>
      </c>
      <c r="P208" s="2"/>
      <c r="Q208" s="2"/>
      <c r="R208" s="2"/>
      <c r="S208" s="2">
        <v>1</v>
      </c>
      <c r="T208" s="2">
        <v>3</v>
      </c>
      <c r="U208" s="2"/>
      <c r="V208" s="2">
        <v>1</v>
      </c>
      <c r="W208" s="2">
        <v>2</v>
      </c>
      <c r="X208" s="2"/>
      <c r="Y208" s="2">
        <v>1</v>
      </c>
      <c r="Z208" s="2">
        <v>1</v>
      </c>
      <c r="AA208" s="2"/>
      <c r="AB208" s="2"/>
      <c r="AC208" s="2">
        <v>2</v>
      </c>
      <c r="AD208" s="2">
        <v>21</v>
      </c>
      <c r="AE208" s="10">
        <f t="shared" si="12"/>
        <v>1.75</v>
      </c>
      <c r="AF208" s="12">
        <f t="shared" si="13"/>
        <v>1.1538097673506784E-3</v>
      </c>
      <c r="AG208" s="12">
        <f t="shared" si="14"/>
        <v>0.95871441396007162</v>
      </c>
      <c r="AH208" s="11" t="s">
        <v>32</v>
      </c>
      <c r="AI208" s="8" t="str">
        <f>LOOKUP(SUMPRODUCT(((A208=$A$2:$A$257)*$AE$2:$AE$257&gt;=AE208)*$AE$2:$AE$257)/SUMIF($A$2:$A$257,A208,$AE$2:$AE$257),{0;0.7;0.9},{"A";"B";"C"})</f>
        <v>C</v>
      </c>
    </row>
    <row r="209" spans="1:35" x14ac:dyDescent="0.3">
      <c r="A209" s="7">
        <v>93519375</v>
      </c>
      <c r="B209" s="1">
        <v>8</v>
      </c>
      <c r="C209" s="2">
        <v>1</v>
      </c>
      <c r="D209" s="2">
        <v>2</v>
      </c>
      <c r="E209" s="2">
        <v>5</v>
      </c>
      <c r="F209" s="2">
        <v>1</v>
      </c>
      <c r="G209" s="2">
        <v>1</v>
      </c>
      <c r="H209" s="2"/>
      <c r="I209" s="2"/>
      <c r="J209" s="2">
        <v>1</v>
      </c>
      <c r="K209" s="2"/>
      <c r="L209" s="2"/>
      <c r="M209" s="2"/>
      <c r="N209" s="2">
        <v>3</v>
      </c>
      <c r="O209" s="2">
        <v>1</v>
      </c>
      <c r="P209" s="2"/>
      <c r="Q209" s="2"/>
      <c r="R209" s="2"/>
      <c r="S209" s="2">
        <v>1</v>
      </c>
      <c r="T209" s="2">
        <v>1</v>
      </c>
      <c r="U209" s="2"/>
      <c r="V209" s="2">
        <v>3</v>
      </c>
      <c r="W209" s="2"/>
      <c r="X209" s="2">
        <v>1</v>
      </c>
      <c r="Y209" s="2">
        <v>1</v>
      </c>
      <c r="Z209" s="2"/>
      <c r="AA209" s="2"/>
      <c r="AB209" s="2"/>
      <c r="AC209" s="2"/>
      <c r="AD209" s="2">
        <v>22</v>
      </c>
      <c r="AE209" s="10">
        <f t="shared" si="12"/>
        <v>1.6923076923076923</v>
      </c>
      <c r="AF209" s="12">
        <f t="shared" si="13"/>
        <v>1.1157720827127441E-3</v>
      </c>
      <c r="AG209" s="12">
        <f t="shared" si="14"/>
        <v>0.95983018604278436</v>
      </c>
      <c r="AH209" s="11" t="s">
        <v>32</v>
      </c>
      <c r="AI209" s="8" t="str">
        <f>LOOKUP(SUMPRODUCT(((A209=$A$2:$A$257)*$AE$2:$AE$257&gt;=AE209)*$AE$2:$AE$257)/SUMIF($A$2:$A$257,A209,$AE$2:$AE$257),{0;0.7;0.9},{"A";"B";"C"})</f>
        <v>C</v>
      </c>
    </row>
    <row r="210" spans="1:35" x14ac:dyDescent="0.3">
      <c r="A210" s="7">
        <v>93519391</v>
      </c>
      <c r="B210" s="1">
        <v>8</v>
      </c>
      <c r="C210" s="2"/>
      <c r="D210" s="2">
        <v>2</v>
      </c>
      <c r="E210" s="2"/>
      <c r="F210" s="2"/>
      <c r="G210" s="2"/>
      <c r="H210" s="2"/>
      <c r="I210" s="2">
        <v>1</v>
      </c>
      <c r="J210" s="2">
        <v>1</v>
      </c>
      <c r="K210" s="2"/>
      <c r="L210" s="2"/>
      <c r="M210" s="2">
        <v>1</v>
      </c>
      <c r="N210" s="2"/>
      <c r="O210" s="2">
        <v>1</v>
      </c>
      <c r="P210" s="2">
        <v>1</v>
      </c>
      <c r="Q210" s="2">
        <v>2</v>
      </c>
      <c r="R210" s="2"/>
      <c r="S210" s="2">
        <v>1</v>
      </c>
      <c r="T210" s="2"/>
      <c r="U210" s="2">
        <v>2</v>
      </c>
      <c r="V210" s="2"/>
      <c r="W210" s="2">
        <v>1</v>
      </c>
      <c r="X210" s="2"/>
      <c r="Y210" s="2">
        <v>1</v>
      </c>
      <c r="Z210" s="2"/>
      <c r="AA210" s="2">
        <v>7</v>
      </c>
      <c r="AB210" s="2">
        <v>1</v>
      </c>
      <c r="AC210" s="2"/>
      <c r="AD210" s="2">
        <v>22</v>
      </c>
      <c r="AE210" s="10">
        <f t="shared" si="12"/>
        <v>1.6923076923076923</v>
      </c>
      <c r="AF210" s="12">
        <f t="shared" si="13"/>
        <v>1.1157720827127441E-3</v>
      </c>
      <c r="AG210" s="12">
        <f t="shared" si="14"/>
        <v>0.9609459581254971</v>
      </c>
      <c r="AH210" s="11" t="s">
        <v>32</v>
      </c>
      <c r="AI210" s="8" t="str">
        <f>LOOKUP(SUMPRODUCT(((A210=$A$2:$A$257)*$AE$2:$AE$257&gt;=AE210)*$AE$2:$AE$257)/SUMIF($A$2:$A$257,A210,$AE$2:$AE$257),{0;0.7;0.9},{"A";"B";"C"})</f>
        <v>C</v>
      </c>
    </row>
    <row r="211" spans="1:35" x14ac:dyDescent="0.3">
      <c r="A211" s="7">
        <v>93559761</v>
      </c>
      <c r="B211" s="1">
        <v>7</v>
      </c>
      <c r="C211" s="2">
        <v>1</v>
      </c>
      <c r="D211" s="2">
        <v>1</v>
      </c>
      <c r="E211" s="2"/>
      <c r="F211" s="2">
        <v>1</v>
      </c>
      <c r="G211" s="2">
        <v>1</v>
      </c>
      <c r="H211" s="2"/>
      <c r="I211" s="2">
        <v>1</v>
      </c>
      <c r="J211" s="2">
        <v>4</v>
      </c>
      <c r="K211" s="2"/>
      <c r="L211" s="2"/>
      <c r="M211" s="2">
        <v>1</v>
      </c>
      <c r="N211" s="2">
        <v>1</v>
      </c>
      <c r="O211" s="2">
        <v>4</v>
      </c>
      <c r="P211" s="2">
        <v>3</v>
      </c>
      <c r="Q211" s="2">
        <v>2</v>
      </c>
      <c r="R211" s="2"/>
      <c r="S211" s="2"/>
      <c r="T211" s="2"/>
      <c r="U211" s="2">
        <v>1</v>
      </c>
      <c r="V211" s="2"/>
      <c r="W211" s="2">
        <v>2</v>
      </c>
      <c r="X211" s="2"/>
      <c r="Y211" s="2">
        <v>1</v>
      </c>
      <c r="Z211" s="2">
        <v>2</v>
      </c>
      <c r="AA211" s="2"/>
      <c r="AB211" s="2"/>
      <c r="AC211" s="2">
        <v>1</v>
      </c>
      <c r="AD211" s="2">
        <v>27</v>
      </c>
      <c r="AE211" s="10">
        <f t="shared" si="12"/>
        <v>1.6875</v>
      </c>
      <c r="AF211" s="12">
        <f t="shared" si="13"/>
        <v>1.1126022756595829E-3</v>
      </c>
      <c r="AG211" s="12">
        <f t="shared" si="14"/>
        <v>0.96205856040115667</v>
      </c>
      <c r="AH211" s="11" t="s">
        <v>32</v>
      </c>
      <c r="AI211" s="8" t="str">
        <f>LOOKUP(SUMPRODUCT(((A211=$A$2:$A$257)*$AE$2:$AE$257&gt;=AE211)*$AE$2:$AE$257)/SUMIF($A$2:$A$257,A211,$AE$2:$AE$257),{0;0.7;0.9},{"A";"B";"C"})</f>
        <v>C</v>
      </c>
    </row>
    <row r="212" spans="1:35" x14ac:dyDescent="0.3">
      <c r="A212" s="7">
        <v>93509180</v>
      </c>
      <c r="B212" s="1">
        <v>8</v>
      </c>
      <c r="C212" s="2"/>
      <c r="D212" s="2">
        <v>2</v>
      </c>
      <c r="E212" s="2"/>
      <c r="F212" s="2">
        <v>1</v>
      </c>
      <c r="G212" s="2"/>
      <c r="H212" s="2"/>
      <c r="I212" s="2">
        <v>1</v>
      </c>
      <c r="J212" s="2"/>
      <c r="K212" s="2"/>
      <c r="L212" s="2"/>
      <c r="M212" s="2"/>
      <c r="N212" s="2"/>
      <c r="O212" s="2">
        <v>1</v>
      </c>
      <c r="P212" s="2"/>
      <c r="Q212" s="2"/>
      <c r="R212" s="2"/>
      <c r="S212" s="2">
        <v>1</v>
      </c>
      <c r="T212" s="2">
        <v>1</v>
      </c>
      <c r="U212" s="2"/>
      <c r="V212" s="2">
        <v>3</v>
      </c>
      <c r="W212" s="2">
        <v>1</v>
      </c>
      <c r="X212" s="2">
        <v>1</v>
      </c>
      <c r="Y212" s="2"/>
      <c r="Z212" s="2"/>
      <c r="AA212" s="2">
        <v>1</v>
      </c>
      <c r="AB212" s="2"/>
      <c r="AC212" s="2">
        <v>5</v>
      </c>
      <c r="AD212" s="2">
        <v>18</v>
      </c>
      <c r="AE212" s="10">
        <f t="shared" si="12"/>
        <v>1.6363636363636365</v>
      </c>
      <c r="AF212" s="12">
        <f t="shared" si="13"/>
        <v>1.0788870551850501E-3</v>
      </c>
      <c r="AG212" s="12">
        <f t="shared" si="14"/>
        <v>0.96313744745634167</v>
      </c>
      <c r="AH212" s="11" t="s">
        <v>32</v>
      </c>
      <c r="AI212" s="8" t="str">
        <f>LOOKUP(SUMPRODUCT(((A212=$A$2:$A$257)*$AE$2:$AE$257&gt;=AE212)*$AE$2:$AE$257)/SUMIF($A$2:$A$257,A212,$AE$2:$AE$257),{0;0.7;0.9},{"A";"B";"C"})</f>
        <v>C</v>
      </c>
    </row>
    <row r="213" spans="1:35" x14ac:dyDescent="0.3">
      <c r="A213" s="7">
        <v>93509164</v>
      </c>
      <c r="B213" s="1">
        <v>7</v>
      </c>
      <c r="C213" s="2">
        <v>2</v>
      </c>
      <c r="D213" s="2"/>
      <c r="E213" s="2"/>
      <c r="F213" s="2">
        <v>1</v>
      </c>
      <c r="G213" s="2">
        <v>2</v>
      </c>
      <c r="H213" s="2"/>
      <c r="I213" s="2"/>
      <c r="J213" s="2">
        <v>1</v>
      </c>
      <c r="K213" s="2"/>
      <c r="L213" s="2">
        <v>1</v>
      </c>
      <c r="M213" s="2"/>
      <c r="N213" s="2">
        <v>1</v>
      </c>
      <c r="O213" s="2">
        <v>1</v>
      </c>
      <c r="P213" s="2">
        <v>2</v>
      </c>
      <c r="Q213" s="2">
        <v>1</v>
      </c>
      <c r="R213" s="2"/>
      <c r="S213" s="2"/>
      <c r="T213" s="2">
        <v>2</v>
      </c>
      <c r="U213" s="2"/>
      <c r="V213" s="2"/>
      <c r="W213" s="2"/>
      <c r="X213" s="2"/>
      <c r="Y213" s="2"/>
      <c r="Z213" s="2">
        <v>2</v>
      </c>
      <c r="AA213" s="2">
        <v>2</v>
      </c>
      <c r="AB213" s="2">
        <v>3</v>
      </c>
      <c r="AC213" s="2"/>
      <c r="AD213" s="2">
        <v>21</v>
      </c>
      <c r="AE213" s="10">
        <f t="shared" si="12"/>
        <v>1.6153846153846154</v>
      </c>
      <c r="AF213" s="12">
        <f t="shared" si="13"/>
        <v>1.0650551698621648E-3</v>
      </c>
      <c r="AG213" s="12">
        <f t="shared" si="14"/>
        <v>0.96420250262620388</v>
      </c>
      <c r="AH213" s="11" t="s">
        <v>32</v>
      </c>
      <c r="AI213" s="8" t="str">
        <f>LOOKUP(SUMPRODUCT(((A213=$A$2:$A$257)*$AE$2:$AE$257&gt;=AE213)*$AE$2:$AE$257)/SUMIF($A$2:$A$257,A213,$AE$2:$AE$257),{0;0.7;0.9},{"A";"B";"C"})</f>
        <v>C</v>
      </c>
    </row>
    <row r="214" spans="1:35" x14ac:dyDescent="0.3">
      <c r="A214" s="7">
        <v>93509503</v>
      </c>
      <c r="B214" s="1">
        <v>3</v>
      </c>
      <c r="C214" s="2">
        <v>1</v>
      </c>
      <c r="D214" s="2"/>
      <c r="E214" s="2"/>
      <c r="F214" s="2"/>
      <c r="G214" s="2"/>
      <c r="H214" s="2"/>
      <c r="I214" s="2"/>
      <c r="J214" s="2"/>
      <c r="K214" s="2"/>
      <c r="L214" s="2">
        <v>1</v>
      </c>
      <c r="M214" s="2"/>
      <c r="N214" s="2">
        <v>3</v>
      </c>
      <c r="O214" s="2"/>
      <c r="P214" s="2">
        <v>1</v>
      </c>
      <c r="Q214" s="2">
        <v>3</v>
      </c>
      <c r="R214" s="2"/>
      <c r="S214" s="2"/>
      <c r="T214" s="2"/>
      <c r="U214" s="2">
        <v>1</v>
      </c>
      <c r="V214" s="2"/>
      <c r="W214" s="2">
        <v>2</v>
      </c>
      <c r="X214" s="2"/>
      <c r="Y214" s="2">
        <v>1</v>
      </c>
      <c r="Z214" s="2">
        <v>2</v>
      </c>
      <c r="AA214" s="2"/>
      <c r="AB214" s="2"/>
      <c r="AC214" s="2">
        <v>1</v>
      </c>
      <c r="AD214" s="2">
        <v>16</v>
      </c>
      <c r="AE214" s="10">
        <f t="shared" si="12"/>
        <v>1.6</v>
      </c>
      <c r="AF214" s="12">
        <f t="shared" si="13"/>
        <v>1.054911787292049E-3</v>
      </c>
      <c r="AG214" s="12">
        <f t="shared" si="14"/>
        <v>0.96525741441349588</v>
      </c>
      <c r="AH214" s="11" t="s">
        <v>32</v>
      </c>
      <c r="AI214" s="8" t="str">
        <f>LOOKUP(SUMPRODUCT(((A214=$A$2:$A$257)*$AE$2:$AE$257&gt;=AE214)*$AE$2:$AE$257)/SUMIF($A$2:$A$257,A214,$AE$2:$AE$257),{0;0.7;0.9},{"A";"B";"C"})</f>
        <v>C</v>
      </c>
    </row>
    <row r="215" spans="1:35" x14ac:dyDescent="0.3">
      <c r="A215" s="7">
        <v>93559804</v>
      </c>
      <c r="B215" s="1">
        <v>8</v>
      </c>
      <c r="C215" s="2">
        <v>2</v>
      </c>
      <c r="D215" s="2">
        <v>1</v>
      </c>
      <c r="E215" s="2"/>
      <c r="F215" s="2">
        <v>4</v>
      </c>
      <c r="G215" s="2">
        <v>1</v>
      </c>
      <c r="H215" s="2"/>
      <c r="I215" s="2">
        <v>1</v>
      </c>
      <c r="J215" s="2"/>
      <c r="K215" s="2"/>
      <c r="L215" s="2"/>
      <c r="M215" s="2">
        <v>3</v>
      </c>
      <c r="N215" s="2">
        <v>4</v>
      </c>
      <c r="O215" s="2">
        <v>1</v>
      </c>
      <c r="P215" s="2">
        <v>1</v>
      </c>
      <c r="Q215" s="2"/>
      <c r="R215" s="2"/>
      <c r="S215" s="2">
        <v>1</v>
      </c>
      <c r="T215" s="2"/>
      <c r="U215" s="2"/>
      <c r="V215" s="2"/>
      <c r="W215" s="2">
        <v>1</v>
      </c>
      <c r="X215" s="2"/>
      <c r="Y215" s="2">
        <v>1</v>
      </c>
      <c r="Z215" s="2"/>
      <c r="AA215" s="2">
        <v>1</v>
      </c>
      <c r="AB215" s="2">
        <v>1</v>
      </c>
      <c r="AC215" s="2">
        <v>1</v>
      </c>
      <c r="AD215" s="2">
        <v>24</v>
      </c>
      <c r="AE215" s="10">
        <f t="shared" si="12"/>
        <v>1.6</v>
      </c>
      <c r="AF215" s="12">
        <f t="shared" si="13"/>
        <v>1.054911787292049E-3</v>
      </c>
      <c r="AG215" s="12">
        <f t="shared" si="14"/>
        <v>0.96631232620078789</v>
      </c>
      <c r="AH215" s="11" t="s">
        <v>32</v>
      </c>
      <c r="AI215" s="8" t="str">
        <f>LOOKUP(SUMPRODUCT(((A215=$A$2:$A$257)*$AE$2:$AE$257&gt;=AE215)*$AE$2:$AE$257)/SUMIF($A$2:$A$257,A215,$AE$2:$AE$257),{0;0.7;0.9},{"A";"B";"C"})</f>
        <v>C</v>
      </c>
    </row>
    <row r="216" spans="1:35" x14ac:dyDescent="0.3">
      <c r="A216" s="7">
        <v>93509193</v>
      </c>
      <c r="B216" s="1">
        <v>8</v>
      </c>
      <c r="C216" s="2">
        <v>1</v>
      </c>
      <c r="D216" s="2">
        <v>2</v>
      </c>
      <c r="E216" s="2">
        <v>1</v>
      </c>
      <c r="F216" s="2">
        <v>1</v>
      </c>
      <c r="G216" s="2"/>
      <c r="H216" s="2">
        <v>1</v>
      </c>
      <c r="I216" s="2">
        <v>1</v>
      </c>
      <c r="J216" s="2">
        <v>1</v>
      </c>
      <c r="K216" s="2"/>
      <c r="L216" s="2"/>
      <c r="M216" s="2">
        <v>2</v>
      </c>
      <c r="N216" s="2">
        <v>6</v>
      </c>
      <c r="O216" s="2">
        <v>1</v>
      </c>
      <c r="P216" s="2"/>
      <c r="Q216" s="2">
        <v>1</v>
      </c>
      <c r="R216" s="2"/>
      <c r="S216" s="2">
        <v>1</v>
      </c>
      <c r="T216" s="2">
        <v>1</v>
      </c>
      <c r="U216" s="2">
        <v>1</v>
      </c>
      <c r="V216" s="2">
        <v>2</v>
      </c>
      <c r="W216" s="2">
        <v>2</v>
      </c>
      <c r="X216" s="2"/>
      <c r="Y216" s="2">
        <v>1</v>
      </c>
      <c r="Z216" s="2">
        <v>2</v>
      </c>
      <c r="AA216" s="2"/>
      <c r="AB216" s="2"/>
      <c r="AC216" s="2"/>
      <c r="AD216" s="2">
        <v>28</v>
      </c>
      <c r="AE216" s="10">
        <f t="shared" si="12"/>
        <v>1.5555555555555556</v>
      </c>
      <c r="AF216" s="12">
        <f t="shared" si="13"/>
        <v>1.025608682089492E-3</v>
      </c>
      <c r="AG216" s="12">
        <f t="shared" si="14"/>
        <v>0.96733793488287734</v>
      </c>
      <c r="AH216" s="11" t="s">
        <v>32</v>
      </c>
      <c r="AI216" s="8" t="str">
        <f>LOOKUP(SUMPRODUCT(((A216=$A$2:$A$257)*$AE$2:$AE$257&gt;=AE216)*$AE$2:$AE$257)/SUMIF($A$2:$A$257,A216,$AE$2:$AE$257),{0;0.7;0.9},{"A";"B";"C"})</f>
        <v>C</v>
      </c>
    </row>
    <row r="217" spans="1:35" x14ac:dyDescent="0.3">
      <c r="A217" s="7">
        <v>93508245</v>
      </c>
      <c r="B217" s="1">
        <v>6</v>
      </c>
      <c r="C217" s="2"/>
      <c r="D217" s="2">
        <v>2</v>
      </c>
      <c r="E217" s="2"/>
      <c r="F217" s="2"/>
      <c r="G217" s="2">
        <v>1</v>
      </c>
      <c r="H217" s="2">
        <v>1</v>
      </c>
      <c r="I217" s="2"/>
      <c r="J217" s="2"/>
      <c r="K217" s="2"/>
      <c r="L217" s="2"/>
      <c r="M217" s="2">
        <v>2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>
        <v>6</v>
      </c>
      <c r="AE217" s="10">
        <f t="shared" si="12"/>
        <v>1.5</v>
      </c>
      <c r="AF217" s="12">
        <f t="shared" si="13"/>
        <v>9.889798005862959E-4</v>
      </c>
      <c r="AG217" s="12">
        <f t="shared" si="14"/>
        <v>0.96832691468346366</v>
      </c>
      <c r="AH217" s="11" t="s">
        <v>32</v>
      </c>
      <c r="AI217" s="8" t="str">
        <f>LOOKUP(SUMPRODUCT(((A217=$A$2:$A$257)*$AE$2:$AE$257&gt;=AE217)*$AE$2:$AE$257)/SUMIF($A$2:$A$257,A217,$AE$2:$AE$257),{0;0.7;0.9},{"A";"B";"C"})</f>
        <v>C</v>
      </c>
    </row>
    <row r="218" spans="1:35" x14ac:dyDescent="0.3">
      <c r="A218" s="7">
        <v>93509224</v>
      </c>
      <c r="B218" s="1">
        <v>7</v>
      </c>
      <c r="C218" s="2"/>
      <c r="D218" s="2"/>
      <c r="E218" s="2"/>
      <c r="F218" s="2">
        <v>2</v>
      </c>
      <c r="G218" s="2"/>
      <c r="H218" s="2"/>
      <c r="I218" s="2"/>
      <c r="J218" s="2">
        <v>1</v>
      </c>
      <c r="K218" s="2"/>
      <c r="L218" s="2"/>
      <c r="M218" s="2"/>
      <c r="N218" s="2"/>
      <c r="O218" s="2"/>
      <c r="P218" s="2"/>
      <c r="Q218" s="2"/>
      <c r="R218" s="2"/>
      <c r="S218" s="2">
        <v>1</v>
      </c>
      <c r="T218" s="2"/>
      <c r="U218" s="2">
        <v>2</v>
      </c>
      <c r="V218" s="2"/>
      <c r="W218" s="2"/>
      <c r="X218" s="2"/>
      <c r="Y218" s="2">
        <v>1</v>
      </c>
      <c r="Z218" s="2">
        <v>2</v>
      </c>
      <c r="AA218" s="2"/>
      <c r="AB218" s="2"/>
      <c r="AC218" s="2"/>
      <c r="AD218" s="2">
        <v>9</v>
      </c>
      <c r="AE218" s="10">
        <f t="shared" si="12"/>
        <v>1.5</v>
      </c>
      <c r="AF218" s="12">
        <f t="shared" si="13"/>
        <v>9.889798005862959E-4</v>
      </c>
      <c r="AG218" s="12">
        <f t="shared" si="14"/>
        <v>0.96931589448404998</v>
      </c>
      <c r="AH218" s="11" t="s">
        <v>32</v>
      </c>
      <c r="AI218" s="8" t="str">
        <f>LOOKUP(SUMPRODUCT(((A218=$A$2:$A$257)*$AE$2:$AE$257&gt;=AE218)*$AE$2:$AE$257)/SUMIF($A$2:$A$257,A218,$AE$2:$AE$257),{0;0.7;0.9},{"A";"B";"C"})</f>
        <v>C</v>
      </c>
    </row>
    <row r="219" spans="1:35" x14ac:dyDescent="0.3">
      <c r="A219" s="7">
        <v>93509278</v>
      </c>
      <c r="B219" s="1">
        <v>8</v>
      </c>
      <c r="C219" s="2">
        <v>2</v>
      </c>
      <c r="D219" s="2">
        <v>1</v>
      </c>
      <c r="E219" s="2"/>
      <c r="F219" s="2"/>
      <c r="G219" s="2"/>
      <c r="H219" s="2"/>
      <c r="I219" s="2"/>
      <c r="J219" s="2">
        <v>3</v>
      </c>
      <c r="K219" s="2"/>
      <c r="L219" s="2"/>
      <c r="M219" s="2"/>
      <c r="N219" s="2"/>
      <c r="O219" s="2">
        <v>1</v>
      </c>
      <c r="P219" s="2"/>
      <c r="Q219" s="2"/>
      <c r="R219" s="2">
        <v>1</v>
      </c>
      <c r="S219" s="2"/>
      <c r="T219" s="2">
        <v>1</v>
      </c>
      <c r="U219" s="2"/>
      <c r="V219" s="2">
        <v>1</v>
      </c>
      <c r="W219" s="2"/>
      <c r="X219" s="2"/>
      <c r="Y219" s="2"/>
      <c r="Z219" s="2"/>
      <c r="AA219" s="2">
        <v>2</v>
      </c>
      <c r="AB219" s="2"/>
      <c r="AC219" s="2"/>
      <c r="AD219" s="2">
        <v>12</v>
      </c>
      <c r="AE219" s="10">
        <f t="shared" si="12"/>
        <v>1.5</v>
      </c>
      <c r="AF219" s="12">
        <f t="shared" si="13"/>
        <v>9.889798005862959E-4</v>
      </c>
      <c r="AG219" s="12">
        <f t="shared" si="14"/>
        <v>0.9703048742846363</v>
      </c>
      <c r="AH219" s="11" t="s">
        <v>32</v>
      </c>
      <c r="AI219" s="8" t="str">
        <f>LOOKUP(SUMPRODUCT(((A219=$A$2:$A$257)*$AE$2:$AE$257&gt;=AE219)*$AE$2:$AE$257)/SUMIF($A$2:$A$257,A219,$AE$2:$AE$257),{0;0.7;0.9},{"A";"B";"C"})</f>
        <v>C</v>
      </c>
    </row>
    <row r="220" spans="1:35" x14ac:dyDescent="0.3">
      <c r="A220" s="7">
        <v>93509613</v>
      </c>
      <c r="B220" s="1">
        <v>2</v>
      </c>
      <c r="C220" s="2"/>
      <c r="D220" s="2">
        <v>2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>
        <v>1</v>
      </c>
      <c r="AB220" s="2"/>
      <c r="AC220" s="2"/>
      <c r="AD220" s="2">
        <v>3</v>
      </c>
      <c r="AE220" s="10">
        <f t="shared" si="12"/>
        <v>1.5</v>
      </c>
      <c r="AF220" s="12">
        <f t="shared" si="13"/>
        <v>9.889798005862959E-4</v>
      </c>
      <c r="AG220" s="12">
        <f t="shared" si="14"/>
        <v>0.97129385408522262</v>
      </c>
      <c r="AH220" s="11" t="s">
        <v>32</v>
      </c>
      <c r="AI220" s="8" t="str">
        <f>LOOKUP(SUMPRODUCT(((A220=$A$2:$A$257)*$AE$2:$AE$257&gt;=AE220)*$AE$2:$AE$257)/SUMIF($A$2:$A$257,A220,$AE$2:$AE$257),{0;0.7;0.9},{"A";"B";"C"})</f>
        <v>C</v>
      </c>
    </row>
    <row r="221" spans="1:35" x14ac:dyDescent="0.3">
      <c r="A221" s="7">
        <v>93539505</v>
      </c>
      <c r="B221" s="1">
        <v>8</v>
      </c>
      <c r="C221" s="2"/>
      <c r="D221" s="2"/>
      <c r="E221" s="2"/>
      <c r="F221" s="2">
        <v>2</v>
      </c>
      <c r="G221" s="2"/>
      <c r="H221" s="2"/>
      <c r="I221" s="2"/>
      <c r="J221" s="2"/>
      <c r="K221" s="2"/>
      <c r="L221" s="2"/>
      <c r="M221" s="2"/>
      <c r="N221" s="2"/>
      <c r="O221" s="2">
        <v>1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>
        <v>3</v>
      </c>
      <c r="AE221" s="10">
        <f t="shared" si="12"/>
        <v>1.5</v>
      </c>
      <c r="AF221" s="12">
        <f t="shared" si="13"/>
        <v>9.889798005862959E-4</v>
      </c>
      <c r="AG221" s="12">
        <f t="shared" si="14"/>
        <v>0.97228283388580894</v>
      </c>
      <c r="AH221" s="11" t="s">
        <v>32</v>
      </c>
      <c r="AI221" s="8" t="str">
        <f>LOOKUP(SUMPRODUCT(((A221=$A$2:$A$257)*$AE$2:$AE$257&gt;=AE221)*$AE$2:$AE$257)/SUMIF($A$2:$A$257,A221,$AE$2:$AE$257),{0;0.7;0.9},{"A";"B";"C"})</f>
        <v>C</v>
      </c>
    </row>
    <row r="222" spans="1:35" x14ac:dyDescent="0.3">
      <c r="A222" s="7">
        <v>93558886</v>
      </c>
      <c r="B222" s="1">
        <v>6</v>
      </c>
      <c r="C222" s="2"/>
      <c r="D222" s="2"/>
      <c r="E222" s="2">
        <v>1</v>
      </c>
      <c r="F222" s="2"/>
      <c r="G222" s="2">
        <v>1</v>
      </c>
      <c r="H222" s="2"/>
      <c r="I222" s="2">
        <v>1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>
        <v>3</v>
      </c>
      <c r="X222" s="2"/>
      <c r="Y222" s="2"/>
      <c r="Z222" s="2"/>
      <c r="AA222" s="2"/>
      <c r="AB222" s="2"/>
      <c r="AC222" s="2"/>
      <c r="AD222" s="2">
        <v>6</v>
      </c>
      <c r="AE222" s="10">
        <f t="shared" si="12"/>
        <v>1.5</v>
      </c>
      <c r="AF222" s="12">
        <f t="shared" si="13"/>
        <v>9.889798005862959E-4</v>
      </c>
      <c r="AG222" s="12">
        <f t="shared" si="14"/>
        <v>0.97327181368639526</v>
      </c>
      <c r="AH222" s="11" t="s">
        <v>32</v>
      </c>
      <c r="AI222" s="8" t="str">
        <f>LOOKUP(SUMPRODUCT(((A222=$A$2:$A$257)*$AE$2:$AE$257&gt;=AE222)*$AE$2:$AE$257)/SUMIF($A$2:$A$257,A222,$AE$2:$AE$257),{0;0.7;0.9},{"A";"B";"C"})</f>
        <v>C</v>
      </c>
    </row>
    <row r="223" spans="1:35" x14ac:dyDescent="0.3">
      <c r="A223" s="7">
        <v>93559798</v>
      </c>
      <c r="B223" s="1">
        <v>6</v>
      </c>
      <c r="C223" s="2"/>
      <c r="D223" s="2"/>
      <c r="E223" s="2"/>
      <c r="F223" s="2"/>
      <c r="G223" s="2">
        <v>1</v>
      </c>
      <c r="H223" s="2"/>
      <c r="I223" s="2"/>
      <c r="J223" s="2">
        <v>1</v>
      </c>
      <c r="K223" s="2"/>
      <c r="L223" s="2"/>
      <c r="M223" s="2"/>
      <c r="N223" s="2"/>
      <c r="O223" s="2">
        <v>1</v>
      </c>
      <c r="P223" s="2">
        <v>1</v>
      </c>
      <c r="Q223" s="2">
        <v>1</v>
      </c>
      <c r="R223" s="2"/>
      <c r="S223" s="2">
        <v>1</v>
      </c>
      <c r="T223" s="2">
        <v>3</v>
      </c>
      <c r="U223" s="2"/>
      <c r="V223" s="2"/>
      <c r="W223" s="2"/>
      <c r="X223" s="2"/>
      <c r="Y223" s="2">
        <v>3</v>
      </c>
      <c r="Z223" s="2">
        <v>2</v>
      </c>
      <c r="AA223" s="2">
        <v>1</v>
      </c>
      <c r="AB223" s="2"/>
      <c r="AC223" s="2"/>
      <c r="AD223" s="2">
        <v>15</v>
      </c>
      <c r="AE223" s="10">
        <f t="shared" si="12"/>
        <v>1.5</v>
      </c>
      <c r="AF223" s="12">
        <f t="shared" si="13"/>
        <v>9.889798005862959E-4</v>
      </c>
      <c r="AG223" s="12">
        <f t="shared" si="14"/>
        <v>0.97426079348698158</v>
      </c>
      <c r="AH223" s="11" t="s">
        <v>32</v>
      </c>
      <c r="AI223" s="8" t="str">
        <f>LOOKUP(SUMPRODUCT(((A223=$A$2:$A$257)*$AE$2:$AE$257&gt;=AE223)*$AE$2:$AE$257)/SUMIF($A$2:$A$257,A223,$AE$2:$AE$257),{0;0.7;0.9},{"A";"B";"C"})</f>
        <v>C</v>
      </c>
    </row>
    <row r="224" spans="1:35" x14ac:dyDescent="0.3">
      <c r="A224" s="7">
        <v>93559851</v>
      </c>
      <c r="B224" s="1">
        <v>3</v>
      </c>
      <c r="C224" s="2"/>
      <c r="D224" s="2">
        <v>1</v>
      </c>
      <c r="E224" s="2"/>
      <c r="F224" s="2"/>
      <c r="G224" s="2"/>
      <c r="H224" s="2"/>
      <c r="I224" s="2"/>
      <c r="J224" s="2"/>
      <c r="K224" s="2"/>
      <c r="L224" s="2"/>
      <c r="M224" s="2">
        <v>1</v>
      </c>
      <c r="N224" s="2">
        <v>1</v>
      </c>
      <c r="O224" s="2"/>
      <c r="P224" s="2"/>
      <c r="Q224" s="2">
        <v>1</v>
      </c>
      <c r="R224" s="2"/>
      <c r="S224" s="2">
        <v>1</v>
      </c>
      <c r="T224" s="2">
        <v>5</v>
      </c>
      <c r="U224" s="2">
        <v>1</v>
      </c>
      <c r="V224" s="2"/>
      <c r="W224" s="2">
        <v>1</v>
      </c>
      <c r="X224" s="2"/>
      <c r="Y224" s="2"/>
      <c r="Z224" s="2"/>
      <c r="AA224" s="2">
        <v>2</v>
      </c>
      <c r="AB224" s="2">
        <v>1</v>
      </c>
      <c r="AC224" s="2"/>
      <c r="AD224" s="2">
        <v>15</v>
      </c>
      <c r="AE224" s="10">
        <f t="shared" si="12"/>
        <v>1.5</v>
      </c>
      <c r="AF224" s="12">
        <f t="shared" si="13"/>
        <v>9.889798005862959E-4</v>
      </c>
      <c r="AG224" s="12">
        <f t="shared" si="14"/>
        <v>0.9752497732875679</v>
      </c>
      <c r="AH224" s="11" t="s">
        <v>32</v>
      </c>
      <c r="AI224" s="8" t="str">
        <f>LOOKUP(SUMPRODUCT(((A224=$A$2:$A$257)*$AE$2:$AE$257&gt;=AE224)*$AE$2:$AE$257)/SUMIF($A$2:$A$257,A224,$AE$2:$AE$257),{0;0.7;0.9},{"A";"B";"C"})</f>
        <v>C</v>
      </c>
    </row>
    <row r="225" spans="1:35" x14ac:dyDescent="0.3">
      <c r="A225" s="7">
        <v>93559808</v>
      </c>
      <c r="B225" s="1">
        <v>3</v>
      </c>
      <c r="C225" s="2">
        <v>1</v>
      </c>
      <c r="D225" s="2"/>
      <c r="E225" s="2"/>
      <c r="F225" s="2"/>
      <c r="G225" s="2"/>
      <c r="H225" s="2">
        <v>1</v>
      </c>
      <c r="I225" s="2"/>
      <c r="J225" s="2"/>
      <c r="K225" s="2"/>
      <c r="L225" s="2"/>
      <c r="M225" s="2"/>
      <c r="N225" s="2">
        <v>2</v>
      </c>
      <c r="O225" s="2"/>
      <c r="P225" s="2"/>
      <c r="Q225" s="2">
        <v>2</v>
      </c>
      <c r="R225" s="2"/>
      <c r="S225" s="2">
        <v>3</v>
      </c>
      <c r="T225" s="2">
        <v>1</v>
      </c>
      <c r="U225" s="2">
        <v>1</v>
      </c>
      <c r="V225" s="2"/>
      <c r="W225" s="2"/>
      <c r="X225" s="2">
        <v>1</v>
      </c>
      <c r="Y225" s="2"/>
      <c r="Z225" s="2"/>
      <c r="AA225" s="2">
        <v>1</v>
      </c>
      <c r="AB225" s="2"/>
      <c r="AC225" s="2">
        <v>1</v>
      </c>
      <c r="AD225" s="2">
        <v>14</v>
      </c>
      <c r="AE225" s="10">
        <f t="shared" si="12"/>
        <v>1.4</v>
      </c>
      <c r="AF225" s="12">
        <f t="shared" si="13"/>
        <v>9.2304781388054279E-4</v>
      </c>
      <c r="AG225" s="12">
        <f t="shared" si="14"/>
        <v>0.97617282110144843</v>
      </c>
      <c r="AH225" s="11" t="s">
        <v>32</v>
      </c>
      <c r="AI225" s="8" t="str">
        <f>LOOKUP(SUMPRODUCT(((A225=$A$2:$A$257)*$AE$2:$AE$257&gt;=AE225)*$AE$2:$AE$257)/SUMIF($A$2:$A$257,A225,$AE$2:$AE$257),{0;0.7;0.9},{"A";"B";"C"})</f>
        <v>C</v>
      </c>
    </row>
    <row r="226" spans="1:35" x14ac:dyDescent="0.3">
      <c r="A226" s="7">
        <v>93508158</v>
      </c>
      <c r="B226" s="1">
        <v>6</v>
      </c>
      <c r="C226" s="2"/>
      <c r="D226" s="2">
        <v>1</v>
      </c>
      <c r="E226" s="2"/>
      <c r="F226" s="2"/>
      <c r="G226" s="2"/>
      <c r="H226" s="2"/>
      <c r="I226" s="2"/>
      <c r="J226" s="2">
        <v>1</v>
      </c>
      <c r="K226" s="2"/>
      <c r="L226" s="2"/>
      <c r="M226" s="2"/>
      <c r="N226" s="2"/>
      <c r="O226" s="2"/>
      <c r="P226" s="2">
        <v>2</v>
      </c>
      <c r="Q226" s="2">
        <v>1</v>
      </c>
      <c r="R226" s="2"/>
      <c r="S226" s="2">
        <v>1</v>
      </c>
      <c r="T226" s="2"/>
      <c r="U226" s="2"/>
      <c r="V226" s="2">
        <v>1</v>
      </c>
      <c r="W226" s="2"/>
      <c r="X226" s="2"/>
      <c r="Y226" s="2">
        <v>3</v>
      </c>
      <c r="Z226" s="2">
        <v>1</v>
      </c>
      <c r="AA226" s="2"/>
      <c r="AB226" s="2"/>
      <c r="AC226" s="2"/>
      <c r="AD226" s="2">
        <v>11</v>
      </c>
      <c r="AE226" s="10">
        <f t="shared" si="12"/>
        <v>1.375</v>
      </c>
      <c r="AF226" s="12">
        <f t="shared" si="13"/>
        <v>9.0656481720410452E-4</v>
      </c>
      <c r="AG226" s="12">
        <f t="shared" si="14"/>
        <v>0.97707938591865251</v>
      </c>
      <c r="AH226" s="11" t="s">
        <v>32</v>
      </c>
      <c r="AI226" s="8" t="str">
        <f>LOOKUP(SUMPRODUCT(((A226=$A$2:$A$257)*$AE$2:$AE$257&gt;=AE226)*$AE$2:$AE$257)/SUMIF($A$2:$A$257,A226,$AE$2:$AE$257),{0;0.7;0.9},{"A";"B";"C"})</f>
        <v>C</v>
      </c>
    </row>
    <row r="227" spans="1:35" x14ac:dyDescent="0.3">
      <c r="A227" s="7">
        <v>93559812</v>
      </c>
      <c r="B227" s="1">
        <v>2</v>
      </c>
      <c r="C227" s="2"/>
      <c r="D227" s="2">
        <v>2</v>
      </c>
      <c r="E227" s="2"/>
      <c r="F227" s="2"/>
      <c r="G227" s="2">
        <v>1</v>
      </c>
      <c r="H227" s="2"/>
      <c r="I227" s="2">
        <v>1</v>
      </c>
      <c r="J227" s="2">
        <v>1</v>
      </c>
      <c r="K227" s="2"/>
      <c r="L227" s="2">
        <v>1</v>
      </c>
      <c r="M227" s="2"/>
      <c r="N227" s="2">
        <v>2</v>
      </c>
      <c r="O227" s="2"/>
      <c r="P227" s="2">
        <v>1</v>
      </c>
      <c r="Q227" s="2">
        <v>2</v>
      </c>
      <c r="R227" s="2">
        <v>1</v>
      </c>
      <c r="S227" s="2">
        <v>3</v>
      </c>
      <c r="T227" s="2">
        <v>1</v>
      </c>
      <c r="U227" s="2"/>
      <c r="V227" s="2">
        <v>1</v>
      </c>
      <c r="W227" s="2">
        <v>1</v>
      </c>
      <c r="X227" s="2"/>
      <c r="Y227" s="2"/>
      <c r="Z227" s="2">
        <v>1</v>
      </c>
      <c r="AA227" s="2">
        <v>2</v>
      </c>
      <c r="AB227" s="2"/>
      <c r="AC227" s="2">
        <v>1</v>
      </c>
      <c r="AD227" s="2">
        <v>22</v>
      </c>
      <c r="AE227" s="10">
        <f t="shared" si="12"/>
        <v>1.375</v>
      </c>
      <c r="AF227" s="12">
        <f t="shared" si="13"/>
        <v>9.0656481720410452E-4</v>
      </c>
      <c r="AG227" s="12">
        <f t="shared" si="14"/>
        <v>0.97798595073585659</v>
      </c>
      <c r="AH227" s="11" t="s">
        <v>32</v>
      </c>
      <c r="AI227" s="8" t="str">
        <f>LOOKUP(SUMPRODUCT(((A227=$A$2:$A$257)*$AE$2:$AE$257&gt;=AE227)*$AE$2:$AE$257)/SUMIF($A$2:$A$257,A227,$AE$2:$AE$257),{0;0.7;0.9},{"A";"B";"C"})</f>
        <v>C</v>
      </c>
    </row>
    <row r="228" spans="1:35" x14ac:dyDescent="0.3">
      <c r="A228" s="7">
        <v>93509285</v>
      </c>
      <c r="B228" s="1">
        <v>7</v>
      </c>
      <c r="C228" s="2"/>
      <c r="D228" s="2"/>
      <c r="E228" s="2"/>
      <c r="F228" s="2"/>
      <c r="G228" s="2"/>
      <c r="H228" s="2"/>
      <c r="I228" s="2"/>
      <c r="J228" s="2"/>
      <c r="K228" s="2"/>
      <c r="L228" s="2">
        <v>1</v>
      </c>
      <c r="M228" s="2"/>
      <c r="N228" s="2"/>
      <c r="O228" s="2"/>
      <c r="P228" s="2"/>
      <c r="Q228" s="2"/>
      <c r="R228" s="2">
        <v>1</v>
      </c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>
        <v>2</v>
      </c>
      <c r="AD228" s="2">
        <v>4</v>
      </c>
      <c r="AE228" s="10">
        <f t="shared" si="12"/>
        <v>1.3333333333333333</v>
      </c>
      <c r="AF228" s="12">
        <f t="shared" si="13"/>
        <v>8.7909315607670739E-4</v>
      </c>
      <c r="AG228" s="12">
        <f t="shared" si="14"/>
        <v>0.9788650438919333</v>
      </c>
      <c r="AH228" s="11" t="s">
        <v>32</v>
      </c>
      <c r="AI228" s="8" t="str">
        <f>LOOKUP(SUMPRODUCT(((A228=$A$2:$A$257)*$AE$2:$AE$257&gt;=AE228)*$AE$2:$AE$257)/SUMIF($A$2:$A$257,A228,$AE$2:$AE$257),{0;0.7;0.9},{"A";"B";"C"})</f>
        <v>C</v>
      </c>
    </row>
    <row r="229" spans="1:35" x14ac:dyDescent="0.3">
      <c r="A229" s="7">
        <v>93519397</v>
      </c>
      <c r="B229" s="1">
        <v>7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>
        <v>1</v>
      </c>
      <c r="N229" s="2"/>
      <c r="O229" s="2"/>
      <c r="P229" s="2"/>
      <c r="Q229" s="2"/>
      <c r="R229" s="2"/>
      <c r="S229" s="2"/>
      <c r="T229" s="2"/>
      <c r="U229" s="2">
        <v>1</v>
      </c>
      <c r="V229" s="2"/>
      <c r="W229" s="2"/>
      <c r="X229" s="2"/>
      <c r="Y229" s="2"/>
      <c r="Z229" s="2"/>
      <c r="AA229" s="2"/>
      <c r="AB229" s="2"/>
      <c r="AC229" s="2">
        <v>2</v>
      </c>
      <c r="AD229" s="2">
        <v>4</v>
      </c>
      <c r="AE229" s="10">
        <f t="shared" si="12"/>
        <v>1.3333333333333333</v>
      </c>
      <c r="AF229" s="12">
        <f t="shared" si="13"/>
        <v>8.7909315607670739E-4</v>
      </c>
      <c r="AG229" s="12">
        <f t="shared" si="14"/>
        <v>0.97974413704801</v>
      </c>
      <c r="AH229" s="11" t="s">
        <v>32</v>
      </c>
      <c r="AI229" s="8" t="str">
        <f>LOOKUP(SUMPRODUCT(((A229=$A$2:$A$257)*$AE$2:$AE$257&gt;=AE229)*$AE$2:$AE$257)/SUMIF($A$2:$A$257,A229,$AE$2:$AE$257),{0;0.7;0.9},{"A";"B";"C"})</f>
        <v>C</v>
      </c>
    </row>
    <row r="230" spans="1:35" x14ac:dyDescent="0.3">
      <c r="A230" s="7">
        <v>93559794</v>
      </c>
      <c r="B230" s="1">
        <v>7</v>
      </c>
      <c r="C230" s="2"/>
      <c r="D230" s="2">
        <v>1</v>
      </c>
      <c r="E230" s="2"/>
      <c r="F230" s="2">
        <v>3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>
        <v>1</v>
      </c>
      <c r="W230" s="2">
        <v>1</v>
      </c>
      <c r="X230" s="2">
        <v>1</v>
      </c>
      <c r="Y230" s="2">
        <v>1</v>
      </c>
      <c r="Z230" s="2"/>
      <c r="AA230" s="2"/>
      <c r="AB230" s="2"/>
      <c r="AC230" s="2"/>
      <c r="AD230" s="2">
        <v>8</v>
      </c>
      <c r="AE230" s="10">
        <f t="shared" si="12"/>
        <v>1.3333333333333333</v>
      </c>
      <c r="AF230" s="12">
        <f t="shared" si="13"/>
        <v>8.7909315607670739E-4</v>
      </c>
      <c r="AG230" s="12">
        <f t="shared" si="14"/>
        <v>0.9806232302040867</v>
      </c>
      <c r="AH230" s="11" t="s">
        <v>32</v>
      </c>
      <c r="AI230" s="8" t="str">
        <f>LOOKUP(SUMPRODUCT(((A230=$A$2:$A$257)*$AE$2:$AE$257&gt;=AE230)*$AE$2:$AE$257)/SUMIF($A$2:$A$257,A230,$AE$2:$AE$257),{0;0.7;0.9},{"A";"B";"C"})</f>
        <v>C</v>
      </c>
    </row>
    <row r="231" spans="1:35" x14ac:dyDescent="0.3">
      <c r="A231" s="7">
        <v>93559855</v>
      </c>
      <c r="B231" s="1">
        <v>8</v>
      </c>
      <c r="C231" s="2"/>
      <c r="D231" s="2"/>
      <c r="E231" s="2"/>
      <c r="F231" s="2"/>
      <c r="G231" s="2">
        <v>1</v>
      </c>
      <c r="H231" s="2"/>
      <c r="I231" s="2">
        <v>1</v>
      </c>
      <c r="J231" s="2">
        <v>2</v>
      </c>
      <c r="K231" s="2"/>
      <c r="L231" s="2"/>
      <c r="M231" s="2">
        <v>1</v>
      </c>
      <c r="N231" s="2"/>
      <c r="O231" s="2">
        <v>1</v>
      </c>
      <c r="P231" s="2">
        <v>1</v>
      </c>
      <c r="Q231" s="2">
        <v>2</v>
      </c>
      <c r="R231" s="2"/>
      <c r="S231" s="2"/>
      <c r="T231" s="2">
        <v>1</v>
      </c>
      <c r="U231" s="2"/>
      <c r="V231" s="2">
        <v>2</v>
      </c>
      <c r="W231" s="2"/>
      <c r="X231" s="2"/>
      <c r="Y231" s="2"/>
      <c r="Z231" s="2"/>
      <c r="AA231" s="2"/>
      <c r="AB231" s="2"/>
      <c r="AC231" s="2"/>
      <c r="AD231" s="2">
        <v>12</v>
      </c>
      <c r="AE231" s="10">
        <f t="shared" si="12"/>
        <v>1.3333333333333333</v>
      </c>
      <c r="AF231" s="12">
        <f t="shared" si="13"/>
        <v>8.7909315607670739E-4</v>
      </c>
      <c r="AG231" s="12">
        <f t="shared" si="14"/>
        <v>0.98150232336016341</v>
      </c>
      <c r="AH231" s="11" t="s">
        <v>32</v>
      </c>
      <c r="AI231" s="8" t="str">
        <f>LOOKUP(SUMPRODUCT(((A231=$A$2:$A$257)*$AE$2:$AE$257&gt;=AE231)*$AE$2:$AE$257)/SUMIF($A$2:$A$257,A231,$AE$2:$AE$257),{0;0.7;0.9},{"A";"B";"C"})</f>
        <v>C</v>
      </c>
    </row>
    <row r="232" spans="1:35" x14ac:dyDescent="0.3">
      <c r="A232" s="7">
        <v>93509212</v>
      </c>
      <c r="B232" s="1">
        <v>3</v>
      </c>
      <c r="C232" s="2">
        <v>2</v>
      </c>
      <c r="D232" s="2"/>
      <c r="E232" s="2"/>
      <c r="F232" s="2">
        <v>1</v>
      </c>
      <c r="G232" s="2"/>
      <c r="H232" s="2"/>
      <c r="I232" s="2">
        <v>4</v>
      </c>
      <c r="J232" s="2"/>
      <c r="K232" s="2"/>
      <c r="L232" s="2"/>
      <c r="M232" s="2"/>
      <c r="N232" s="2">
        <v>1</v>
      </c>
      <c r="O232" s="2">
        <v>1</v>
      </c>
      <c r="P232" s="2"/>
      <c r="Q232" s="2">
        <v>1</v>
      </c>
      <c r="R232" s="2">
        <v>1</v>
      </c>
      <c r="S232" s="2">
        <v>1</v>
      </c>
      <c r="T232" s="2">
        <v>1</v>
      </c>
      <c r="U232" s="2"/>
      <c r="V232" s="2">
        <v>1</v>
      </c>
      <c r="W232" s="2"/>
      <c r="X232" s="2">
        <v>1</v>
      </c>
      <c r="Y232" s="2">
        <v>1</v>
      </c>
      <c r="Z232" s="2"/>
      <c r="AA232" s="2">
        <v>1</v>
      </c>
      <c r="AB232" s="2"/>
      <c r="AC232" s="2"/>
      <c r="AD232" s="2">
        <v>17</v>
      </c>
      <c r="AE232" s="10">
        <f t="shared" si="12"/>
        <v>1.3076923076923077</v>
      </c>
      <c r="AF232" s="12">
        <f t="shared" si="13"/>
        <v>8.6218751845984769E-4</v>
      </c>
      <c r="AG232" s="12">
        <f t="shared" si="14"/>
        <v>0.98236451087862331</v>
      </c>
      <c r="AH232" s="11" t="s">
        <v>32</v>
      </c>
      <c r="AI232" s="8" t="str">
        <f>LOOKUP(SUMPRODUCT(((A232=$A$2:$A$257)*$AE$2:$AE$257&gt;=AE232)*$AE$2:$AE$257)/SUMIF($A$2:$A$257,A232,$AE$2:$AE$257),{0;0.7;0.9},{"A";"B";"C"})</f>
        <v>C</v>
      </c>
    </row>
    <row r="233" spans="1:35" x14ac:dyDescent="0.3">
      <c r="A233" s="7">
        <v>93559823</v>
      </c>
      <c r="B233" s="1">
        <v>7</v>
      </c>
      <c r="C233" s="2"/>
      <c r="D233" s="2">
        <v>1</v>
      </c>
      <c r="E233" s="2"/>
      <c r="F233" s="2">
        <v>1</v>
      </c>
      <c r="G233" s="2">
        <v>2</v>
      </c>
      <c r="H233" s="2">
        <v>2</v>
      </c>
      <c r="I233" s="2"/>
      <c r="J233" s="2">
        <v>1</v>
      </c>
      <c r="K233" s="2"/>
      <c r="L233" s="2"/>
      <c r="M233" s="2"/>
      <c r="N233" s="2"/>
      <c r="O233" s="2"/>
      <c r="P233" s="2">
        <v>1</v>
      </c>
      <c r="Q233" s="2">
        <v>1</v>
      </c>
      <c r="R233" s="2">
        <v>2</v>
      </c>
      <c r="S233" s="2"/>
      <c r="T233" s="2">
        <v>1</v>
      </c>
      <c r="U233" s="2"/>
      <c r="V233" s="2"/>
      <c r="W233" s="2"/>
      <c r="X233" s="2"/>
      <c r="Y233" s="2"/>
      <c r="Z233" s="2"/>
      <c r="AA233" s="2"/>
      <c r="AB233" s="2"/>
      <c r="AC233" s="2">
        <v>1</v>
      </c>
      <c r="AD233" s="2">
        <v>13</v>
      </c>
      <c r="AE233" s="10">
        <f t="shared" si="12"/>
        <v>1.3</v>
      </c>
      <c r="AF233" s="12">
        <f t="shared" si="13"/>
        <v>8.571158271747898E-4</v>
      </c>
      <c r="AG233" s="12">
        <f t="shared" si="14"/>
        <v>0.98322162670579805</v>
      </c>
      <c r="AH233" s="11" t="s">
        <v>32</v>
      </c>
      <c r="AI233" s="8" t="str">
        <f>LOOKUP(SUMPRODUCT(((A233=$A$2:$A$257)*$AE$2:$AE$257&gt;=AE233)*$AE$2:$AE$257)/SUMIF($A$2:$A$257,A233,$AE$2:$AE$257),{0;0.7;0.9},{"A";"B";"C"})</f>
        <v>C</v>
      </c>
    </row>
    <row r="234" spans="1:35" x14ac:dyDescent="0.3">
      <c r="A234" s="7">
        <v>93509228</v>
      </c>
      <c r="B234" s="1">
        <v>3</v>
      </c>
      <c r="C234" s="2">
        <v>1</v>
      </c>
      <c r="D234" s="2">
        <v>1</v>
      </c>
      <c r="E234" s="2"/>
      <c r="F234" s="2">
        <v>1</v>
      </c>
      <c r="G234" s="2">
        <v>1</v>
      </c>
      <c r="H234" s="2"/>
      <c r="I234" s="2"/>
      <c r="J234" s="2"/>
      <c r="K234" s="2"/>
      <c r="L234" s="2"/>
      <c r="M234" s="2"/>
      <c r="N234" s="2">
        <v>2</v>
      </c>
      <c r="O234" s="2"/>
      <c r="P234" s="2">
        <v>2</v>
      </c>
      <c r="Q234" s="2">
        <v>1</v>
      </c>
      <c r="R234" s="2">
        <v>1</v>
      </c>
      <c r="S234" s="2">
        <v>1</v>
      </c>
      <c r="T234" s="2">
        <v>1</v>
      </c>
      <c r="U234" s="2"/>
      <c r="V234" s="2"/>
      <c r="W234" s="2">
        <v>2</v>
      </c>
      <c r="X234" s="2">
        <v>1</v>
      </c>
      <c r="Y234" s="2"/>
      <c r="Z234" s="2">
        <v>2</v>
      </c>
      <c r="AA234" s="2">
        <v>1</v>
      </c>
      <c r="AB234" s="2"/>
      <c r="AC234" s="2"/>
      <c r="AD234" s="2">
        <v>18</v>
      </c>
      <c r="AE234" s="10">
        <f t="shared" si="12"/>
        <v>1.2857142857142858</v>
      </c>
      <c r="AF234" s="12">
        <f t="shared" si="13"/>
        <v>8.4769697193111079E-4</v>
      </c>
      <c r="AG234" s="12">
        <f t="shared" si="14"/>
        <v>0.98406932367772915</v>
      </c>
      <c r="AH234" s="11" t="s">
        <v>32</v>
      </c>
      <c r="AI234" s="8" t="str">
        <f>LOOKUP(SUMPRODUCT(((A234=$A$2:$A$257)*$AE$2:$AE$257&gt;=AE234)*$AE$2:$AE$257)/SUMIF($A$2:$A$257,A234,$AE$2:$AE$257),{0;0.7;0.9},{"A";"B";"C"})</f>
        <v>C</v>
      </c>
    </row>
    <row r="235" spans="1:35" x14ac:dyDescent="0.3">
      <c r="A235" s="7">
        <v>93559830</v>
      </c>
      <c r="B235" s="1">
        <v>7</v>
      </c>
      <c r="C235" s="2"/>
      <c r="D235" s="2"/>
      <c r="E235" s="2"/>
      <c r="F235" s="2"/>
      <c r="G235" s="2"/>
      <c r="H235" s="2"/>
      <c r="I235" s="2">
        <v>1</v>
      </c>
      <c r="J235" s="2">
        <v>2</v>
      </c>
      <c r="K235" s="2"/>
      <c r="L235" s="2"/>
      <c r="M235" s="2"/>
      <c r="N235" s="2">
        <v>1</v>
      </c>
      <c r="O235" s="2"/>
      <c r="P235" s="2">
        <v>1</v>
      </c>
      <c r="Q235" s="2"/>
      <c r="R235" s="2"/>
      <c r="S235" s="2"/>
      <c r="T235" s="2"/>
      <c r="U235" s="2"/>
      <c r="V235" s="2"/>
      <c r="W235" s="2">
        <v>1</v>
      </c>
      <c r="X235" s="2"/>
      <c r="Y235" s="2">
        <v>2</v>
      </c>
      <c r="Z235" s="2"/>
      <c r="AA235" s="2">
        <v>1</v>
      </c>
      <c r="AB235" s="2"/>
      <c r="AC235" s="2"/>
      <c r="AD235" s="2">
        <v>9</v>
      </c>
      <c r="AE235" s="10">
        <f t="shared" si="12"/>
        <v>1.2857142857142858</v>
      </c>
      <c r="AF235" s="12">
        <f t="shared" si="13"/>
        <v>8.4769697193111079E-4</v>
      </c>
      <c r="AG235" s="12">
        <f t="shared" si="14"/>
        <v>0.98491702064966025</v>
      </c>
      <c r="AH235" s="11" t="s">
        <v>32</v>
      </c>
      <c r="AI235" s="8" t="str">
        <f>LOOKUP(SUMPRODUCT(((A235=$A$2:$A$257)*$AE$2:$AE$257&gt;=AE235)*$AE$2:$AE$257)/SUMIF($A$2:$A$257,A235,$AE$2:$AE$257),{0;0.7;0.9},{"A";"B";"C"})</f>
        <v>C</v>
      </c>
    </row>
    <row r="236" spans="1:35" x14ac:dyDescent="0.3">
      <c r="A236" s="7">
        <v>93559816</v>
      </c>
      <c r="B236" s="1">
        <v>6</v>
      </c>
      <c r="C236" s="2"/>
      <c r="D236" s="2"/>
      <c r="E236" s="2"/>
      <c r="F236" s="2">
        <v>1</v>
      </c>
      <c r="G236" s="2"/>
      <c r="H236" s="2">
        <v>1</v>
      </c>
      <c r="I236" s="2"/>
      <c r="J236" s="2"/>
      <c r="K236" s="2"/>
      <c r="L236" s="2"/>
      <c r="M236" s="2">
        <v>1</v>
      </c>
      <c r="N236" s="2"/>
      <c r="O236" s="2"/>
      <c r="P236" s="2">
        <v>3</v>
      </c>
      <c r="Q236" s="2"/>
      <c r="R236" s="2">
        <v>1</v>
      </c>
      <c r="S236" s="2">
        <v>1</v>
      </c>
      <c r="T236" s="2"/>
      <c r="U236" s="2">
        <v>1</v>
      </c>
      <c r="V236" s="2">
        <v>2</v>
      </c>
      <c r="W236" s="2"/>
      <c r="X236" s="2">
        <v>1</v>
      </c>
      <c r="Y236" s="2"/>
      <c r="Z236" s="2">
        <v>1</v>
      </c>
      <c r="AA236" s="2"/>
      <c r="AB236" s="2"/>
      <c r="AC236" s="2">
        <v>1</v>
      </c>
      <c r="AD236" s="2">
        <v>14</v>
      </c>
      <c r="AE236" s="10">
        <f t="shared" si="12"/>
        <v>1.2727272727272727</v>
      </c>
      <c r="AF236" s="12">
        <f t="shared" si="13"/>
        <v>8.391343762550389E-4</v>
      </c>
      <c r="AG236" s="12">
        <f t="shared" si="14"/>
        <v>0.98575615502591529</v>
      </c>
      <c r="AH236" s="11" t="s">
        <v>32</v>
      </c>
      <c r="AI236" s="8" t="str">
        <f>LOOKUP(SUMPRODUCT(((A236=$A$2:$A$257)*$AE$2:$AE$257&gt;=AE236)*$AE$2:$AE$257)/SUMIF($A$2:$A$257,A236,$AE$2:$AE$257),{0;0.7;0.9},{"A";"B";"C"})</f>
        <v>C</v>
      </c>
    </row>
    <row r="237" spans="1:35" x14ac:dyDescent="0.3">
      <c r="A237" s="7">
        <v>93551727</v>
      </c>
      <c r="B237" s="1">
        <v>8</v>
      </c>
      <c r="C237" s="2"/>
      <c r="D237" s="2">
        <v>2</v>
      </c>
      <c r="E237" s="2"/>
      <c r="F237" s="2"/>
      <c r="G237" s="2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>
        <v>1</v>
      </c>
      <c r="R237" s="2"/>
      <c r="S237" s="2"/>
      <c r="T237" s="2"/>
      <c r="U237" s="2"/>
      <c r="V237" s="2"/>
      <c r="W237" s="2"/>
      <c r="X237" s="2"/>
      <c r="Y237" s="2"/>
      <c r="Z237" s="2"/>
      <c r="AA237" s="2">
        <v>1</v>
      </c>
      <c r="AB237" s="2"/>
      <c r="AC237" s="2"/>
      <c r="AD237" s="2">
        <v>5</v>
      </c>
      <c r="AE237" s="10">
        <f t="shared" si="12"/>
        <v>1.25</v>
      </c>
      <c r="AF237" s="12">
        <f t="shared" si="13"/>
        <v>8.2414983382191325E-4</v>
      </c>
      <c r="AG237" s="12">
        <f t="shared" si="14"/>
        <v>0.98658030485973724</v>
      </c>
      <c r="AH237" s="11" t="s">
        <v>32</v>
      </c>
      <c r="AI237" s="8" t="str">
        <f>LOOKUP(SUMPRODUCT(((A237=$A$2:$A$257)*$AE$2:$AE$257&gt;=AE237)*$AE$2:$AE$257)/SUMIF($A$2:$A$257,A237,$AE$2:$AE$257),{0;0.7;0.9},{"A";"B";"C"})</f>
        <v>C</v>
      </c>
    </row>
    <row r="238" spans="1:35" x14ac:dyDescent="0.3">
      <c r="A238" s="7">
        <v>93559773</v>
      </c>
      <c r="B238" s="1">
        <v>8</v>
      </c>
      <c r="C238" s="2"/>
      <c r="D238" s="2"/>
      <c r="E238" s="2">
        <v>2</v>
      </c>
      <c r="F238" s="2"/>
      <c r="G238" s="2"/>
      <c r="H238" s="2"/>
      <c r="I238" s="2"/>
      <c r="J238" s="2"/>
      <c r="K238" s="2"/>
      <c r="L238" s="2">
        <v>1</v>
      </c>
      <c r="M238" s="2">
        <v>1</v>
      </c>
      <c r="N238" s="2"/>
      <c r="O238" s="2"/>
      <c r="P238" s="2">
        <v>1</v>
      </c>
      <c r="Q238" s="2">
        <v>1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>
        <v>6</v>
      </c>
      <c r="AE238" s="10">
        <f t="shared" si="12"/>
        <v>1.2</v>
      </c>
      <c r="AF238" s="12">
        <f t="shared" si="13"/>
        <v>7.911838404690367E-4</v>
      </c>
      <c r="AG238" s="12">
        <f t="shared" si="14"/>
        <v>0.9873714887002063</v>
      </c>
      <c r="AH238" s="11" t="s">
        <v>32</v>
      </c>
      <c r="AI238" s="8" t="str">
        <f>LOOKUP(SUMPRODUCT(((A238=$A$2:$A$257)*$AE$2:$AE$257&gt;=AE238)*$AE$2:$AE$257)/SUMIF($A$2:$A$257,A238,$AE$2:$AE$257),{0;0.7;0.9},{"A";"B";"C"})</f>
        <v>C</v>
      </c>
    </row>
    <row r="239" spans="1:35" x14ac:dyDescent="0.3">
      <c r="A239" s="7">
        <v>93509177</v>
      </c>
      <c r="B239" s="1">
        <v>8</v>
      </c>
      <c r="C239" s="2"/>
      <c r="D239" s="2">
        <v>1</v>
      </c>
      <c r="E239" s="2"/>
      <c r="F239" s="2">
        <v>1</v>
      </c>
      <c r="G239" s="2">
        <v>2</v>
      </c>
      <c r="H239" s="2">
        <v>1</v>
      </c>
      <c r="I239" s="2"/>
      <c r="J239" s="2">
        <v>1</v>
      </c>
      <c r="K239" s="2"/>
      <c r="L239" s="2"/>
      <c r="M239" s="2">
        <v>1</v>
      </c>
      <c r="N239" s="2"/>
      <c r="O239" s="2"/>
      <c r="P239" s="2">
        <v>1</v>
      </c>
      <c r="Q239" s="2">
        <v>1</v>
      </c>
      <c r="R239" s="2"/>
      <c r="S239" s="2">
        <v>1</v>
      </c>
      <c r="T239" s="2"/>
      <c r="U239" s="2"/>
      <c r="V239" s="2"/>
      <c r="W239" s="2">
        <v>1</v>
      </c>
      <c r="X239" s="2"/>
      <c r="Y239" s="2"/>
      <c r="Z239" s="2">
        <v>1</v>
      </c>
      <c r="AA239" s="2">
        <v>2</v>
      </c>
      <c r="AB239" s="2"/>
      <c r="AC239" s="2">
        <v>1</v>
      </c>
      <c r="AD239" s="2">
        <v>15</v>
      </c>
      <c r="AE239" s="10">
        <f t="shared" si="12"/>
        <v>1.1538461538461537</v>
      </c>
      <c r="AF239" s="12">
        <f t="shared" si="13"/>
        <v>7.6075369275868904E-4</v>
      </c>
      <c r="AG239" s="12">
        <f t="shared" si="14"/>
        <v>0.98813224239296504</v>
      </c>
      <c r="AH239" s="11" t="s">
        <v>32</v>
      </c>
      <c r="AI239" s="8" t="str">
        <f>LOOKUP(SUMPRODUCT(((A239=$A$2:$A$257)*$AE$2:$AE$257&gt;=AE239)*$AE$2:$AE$257)/SUMIF($A$2:$A$257,A239,$AE$2:$AE$257),{0;0.7;0.9},{"A";"B";"C"})</f>
        <v>C</v>
      </c>
    </row>
    <row r="240" spans="1:35" x14ac:dyDescent="0.3">
      <c r="A240" s="7">
        <v>93508164</v>
      </c>
      <c r="B240" s="1">
        <v>8</v>
      </c>
      <c r="C240" s="2"/>
      <c r="D240" s="2"/>
      <c r="E240" s="2"/>
      <c r="F240" s="2"/>
      <c r="G240" s="2"/>
      <c r="H240" s="2"/>
      <c r="I240" s="2">
        <v>1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>
        <v>1</v>
      </c>
      <c r="U240" s="2"/>
      <c r="V240" s="2"/>
      <c r="W240" s="2"/>
      <c r="X240" s="2"/>
      <c r="Y240" s="2"/>
      <c r="Z240" s="2"/>
      <c r="AA240" s="2"/>
      <c r="AB240" s="2"/>
      <c r="AC240" s="2"/>
      <c r="AD240" s="2">
        <v>2</v>
      </c>
      <c r="AE240" s="10">
        <f t="shared" si="12"/>
        <v>1</v>
      </c>
      <c r="AF240" s="12">
        <f t="shared" si="13"/>
        <v>6.593198670575306E-4</v>
      </c>
      <c r="AG240" s="12">
        <f t="shared" si="14"/>
        <v>0.98879156226002263</v>
      </c>
      <c r="AH240" s="11" t="s">
        <v>32</v>
      </c>
      <c r="AI240" s="8" t="str">
        <f>LOOKUP(SUMPRODUCT(((A240=$A$2:$A$257)*$AE$2:$AE$257&gt;=AE240)*$AE$2:$AE$257)/SUMIF($A$2:$A$257,A240,$AE$2:$AE$257),{0;0.7;0.9},{"A";"B";"C"})</f>
        <v>C</v>
      </c>
    </row>
    <row r="241" spans="1:35" x14ac:dyDescent="0.3">
      <c r="A241" s="7">
        <v>93509017</v>
      </c>
      <c r="B241" s="1">
        <v>2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>
        <v>1</v>
      </c>
      <c r="AD241" s="2">
        <v>1</v>
      </c>
      <c r="AE241" s="10">
        <f t="shared" si="12"/>
        <v>1</v>
      </c>
      <c r="AF241" s="12">
        <f t="shared" si="13"/>
        <v>6.593198670575306E-4</v>
      </c>
      <c r="AG241" s="12">
        <f t="shared" si="14"/>
        <v>0.98945088212708021</v>
      </c>
      <c r="AH241" s="11" t="s">
        <v>32</v>
      </c>
      <c r="AI241" s="8" t="str">
        <f>LOOKUP(SUMPRODUCT(((A241=$A$2:$A$257)*$AE$2:$AE$257&gt;=AE241)*$AE$2:$AE$257)/SUMIF($A$2:$A$257,A241,$AE$2:$AE$257),{0;0.7;0.9},{"A";"B";"C"})</f>
        <v>C</v>
      </c>
    </row>
    <row r="242" spans="1:35" x14ac:dyDescent="0.3">
      <c r="A242" s="7">
        <v>93509019</v>
      </c>
      <c r="B242" s="1">
        <v>8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>
        <v>1</v>
      </c>
      <c r="AB242" s="2"/>
      <c r="AC242" s="2"/>
      <c r="AD242" s="2">
        <v>1</v>
      </c>
      <c r="AE242" s="10">
        <f t="shared" si="12"/>
        <v>1</v>
      </c>
      <c r="AF242" s="12">
        <f t="shared" si="13"/>
        <v>6.593198670575306E-4</v>
      </c>
      <c r="AG242" s="12">
        <f t="shared" si="14"/>
        <v>0.9901102019941378</v>
      </c>
      <c r="AH242" s="11" t="s">
        <v>32</v>
      </c>
      <c r="AI242" s="8" t="str">
        <f>LOOKUP(SUMPRODUCT(((A242=$A$2:$A$257)*$AE$2:$AE$257&gt;=AE242)*$AE$2:$AE$257)/SUMIF($A$2:$A$257,A242,$AE$2:$AE$257),{0;0.7;0.9},{"A";"B";"C"})</f>
        <v>C</v>
      </c>
    </row>
    <row r="243" spans="1:35" x14ac:dyDescent="0.3">
      <c r="A243" s="7">
        <v>93509021</v>
      </c>
      <c r="B243" s="1" t="s">
        <v>37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>
        <v>1</v>
      </c>
      <c r="N243" s="2"/>
      <c r="O243" s="2">
        <v>1</v>
      </c>
      <c r="P243" s="2"/>
      <c r="Q243" s="2"/>
      <c r="R243" s="2"/>
      <c r="S243" s="2"/>
      <c r="T243" s="2"/>
      <c r="U243" s="2"/>
      <c r="V243" s="2"/>
      <c r="W243" s="2">
        <v>1</v>
      </c>
      <c r="X243" s="2"/>
      <c r="Y243" s="2"/>
      <c r="Z243" s="2"/>
      <c r="AA243" s="2"/>
      <c r="AB243" s="2"/>
      <c r="AC243" s="2"/>
      <c r="AD243" s="2">
        <v>3</v>
      </c>
      <c r="AE243" s="10">
        <f t="shared" si="12"/>
        <v>1</v>
      </c>
      <c r="AF243" s="12">
        <f t="shared" si="13"/>
        <v>6.593198670575306E-4</v>
      </c>
      <c r="AG243" s="12">
        <f t="shared" si="14"/>
        <v>0.99076952186119538</v>
      </c>
      <c r="AH243" s="11" t="s">
        <v>32</v>
      </c>
      <c r="AI243" s="8" t="str">
        <f>LOOKUP(SUMPRODUCT(((A243=$A$2:$A$257)*$AE$2:$AE$257&gt;=AE243)*$AE$2:$AE$257)/SUMIF($A$2:$A$257,A243,$AE$2:$AE$257),{0;0.7;0.9},{"A";"B";"C"})</f>
        <v>C</v>
      </c>
    </row>
    <row r="244" spans="1:35" x14ac:dyDescent="0.3">
      <c r="A244" s="7">
        <v>93509174</v>
      </c>
      <c r="B244" s="1">
        <v>7</v>
      </c>
      <c r="C244" s="2"/>
      <c r="D244" s="2">
        <v>1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>
        <v>1</v>
      </c>
      <c r="AE244" s="10">
        <f t="shared" si="12"/>
        <v>1</v>
      </c>
      <c r="AF244" s="12">
        <f t="shared" si="13"/>
        <v>6.593198670575306E-4</v>
      </c>
      <c r="AG244" s="12">
        <f t="shared" si="14"/>
        <v>0.99142884172825296</v>
      </c>
      <c r="AH244" s="11" t="s">
        <v>32</v>
      </c>
      <c r="AI244" s="8" t="str">
        <f>LOOKUP(SUMPRODUCT(((A244=$A$2:$A$257)*$AE$2:$AE$257&gt;=AE244)*$AE$2:$AE$257)/SUMIF($A$2:$A$257,A244,$AE$2:$AE$257),{0;0.7;0.9},{"A";"B";"C"})</f>
        <v>C</v>
      </c>
    </row>
    <row r="245" spans="1:35" x14ac:dyDescent="0.3">
      <c r="A245" s="7">
        <v>93509192</v>
      </c>
      <c r="B245" s="1">
        <v>6</v>
      </c>
      <c r="C245" s="2"/>
      <c r="D245" s="2"/>
      <c r="E245" s="2"/>
      <c r="F245" s="2"/>
      <c r="G245" s="2">
        <v>1</v>
      </c>
      <c r="H245" s="2"/>
      <c r="I245" s="2"/>
      <c r="J245" s="2"/>
      <c r="K245" s="2"/>
      <c r="L245" s="2">
        <v>1</v>
      </c>
      <c r="M245" s="2"/>
      <c r="N245" s="2">
        <v>1</v>
      </c>
      <c r="O245" s="2"/>
      <c r="P245" s="2">
        <v>1</v>
      </c>
      <c r="Q245" s="2"/>
      <c r="R245" s="2">
        <v>1</v>
      </c>
      <c r="S245" s="2"/>
      <c r="T245" s="2"/>
      <c r="U245" s="2">
        <v>1</v>
      </c>
      <c r="V245" s="2"/>
      <c r="W245" s="2"/>
      <c r="X245" s="2"/>
      <c r="Y245" s="2"/>
      <c r="Z245" s="2">
        <v>1</v>
      </c>
      <c r="AA245" s="2">
        <v>1</v>
      </c>
      <c r="AB245" s="2"/>
      <c r="AC245" s="2">
        <v>1</v>
      </c>
      <c r="AD245" s="2">
        <v>9</v>
      </c>
      <c r="AE245" s="10">
        <f t="shared" si="12"/>
        <v>1</v>
      </c>
      <c r="AF245" s="12">
        <f t="shared" si="13"/>
        <v>6.593198670575306E-4</v>
      </c>
      <c r="AG245" s="12">
        <f t="shared" si="14"/>
        <v>0.99208816159531055</v>
      </c>
      <c r="AH245" s="11" t="s">
        <v>32</v>
      </c>
      <c r="AI245" s="8" t="str">
        <f>LOOKUP(SUMPRODUCT(((A245=$A$2:$A$257)*$AE$2:$AE$257&gt;=AE245)*$AE$2:$AE$257)/SUMIF($A$2:$A$257,A245,$AE$2:$AE$257),{0;0.7;0.9},{"A";"B";"C"})</f>
        <v>C</v>
      </c>
    </row>
    <row r="246" spans="1:35" x14ac:dyDescent="0.3">
      <c r="A246" s="7">
        <v>93509270</v>
      </c>
      <c r="B246" s="1">
        <v>2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>
        <v>1</v>
      </c>
      <c r="N246" s="2"/>
      <c r="O246" s="2"/>
      <c r="P246" s="2"/>
      <c r="Q246" s="2">
        <v>1</v>
      </c>
      <c r="R246" s="2"/>
      <c r="S246" s="2"/>
      <c r="T246" s="2"/>
      <c r="U246" s="2"/>
      <c r="V246" s="2">
        <v>1</v>
      </c>
      <c r="W246" s="2">
        <v>1</v>
      </c>
      <c r="X246" s="2"/>
      <c r="Y246" s="2"/>
      <c r="Z246" s="2"/>
      <c r="AA246" s="2"/>
      <c r="AB246" s="2"/>
      <c r="AC246" s="2"/>
      <c r="AD246" s="2">
        <v>4</v>
      </c>
      <c r="AE246" s="10">
        <f t="shared" si="12"/>
        <v>1</v>
      </c>
      <c r="AF246" s="12">
        <f t="shared" si="13"/>
        <v>6.593198670575306E-4</v>
      </c>
      <c r="AG246" s="12">
        <f t="shared" si="14"/>
        <v>0.99274748146236813</v>
      </c>
      <c r="AH246" s="11" t="s">
        <v>32</v>
      </c>
      <c r="AI246" s="8" t="str">
        <f>LOOKUP(SUMPRODUCT(((A246=$A$2:$A$257)*$AE$2:$AE$257&gt;=AE246)*$AE$2:$AE$257)/SUMIF($A$2:$A$257,A246,$AE$2:$AE$257),{0;0.7;0.9},{"A";"B";"C"})</f>
        <v>C</v>
      </c>
    </row>
    <row r="247" spans="1:35" x14ac:dyDescent="0.3">
      <c r="A247" s="7">
        <v>93509635</v>
      </c>
      <c r="B247" s="1">
        <v>8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>
        <v>1</v>
      </c>
      <c r="U247" s="2"/>
      <c r="V247" s="2"/>
      <c r="W247" s="2"/>
      <c r="X247" s="2"/>
      <c r="Y247" s="2"/>
      <c r="Z247" s="2"/>
      <c r="AA247" s="2"/>
      <c r="AB247" s="2"/>
      <c r="AC247" s="2"/>
      <c r="AD247" s="2">
        <v>1</v>
      </c>
      <c r="AE247" s="10">
        <f t="shared" si="12"/>
        <v>1</v>
      </c>
      <c r="AF247" s="12">
        <f t="shared" si="13"/>
        <v>6.593198670575306E-4</v>
      </c>
      <c r="AG247" s="12">
        <f t="shared" si="14"/>
        <v>0.99340680132942571</v>
      </c>
      <c r="AH247" s="11" t="s">
        <v>32</v>
      </c>
      <c r="AI247" s="8" t="str">
        <f>LOOKUP(SUMPRODUCT(((A247=$A$2:$A$257)*$AE$2:$AE$257&gt;=AE247)*$AE$2:$AE$257)/SUMIF($A$2:$A$257,A247,$AE$2:$AE$257),{0;0.7;0.9},{"A";"B";"C"})</f>
        <v>C</v>
      </c>
    </row>
    <row r="248" spans="1:35" x14ac:dyDescent="0.3">
      <c r="A248" s="7">
        <v>93551708</v>
      </c>
      <c r="B248" s="1">
        <v>8</v>
      </c>
      <c r="C248" s="2"/>
      <c r="D248" s="2">
        <v>1</v>
      </c>
      <c r="E248" s="2"/>
      <c r="F248" s="2"/>
      <c r="G248" s="2"/>
      <c r="H248" s="2"/>
      <c r="I248" s="2">
        <v>1</v>
      </c>
      <c r="J248" s="2"/>
      <c r="K248" s="2"/>
      <c r="L248" s="2"/>
      <c r="M248" s="2"/>
      <c r="N248" s="2"/>
      <c r="O248" s="2"/>
      <c r="P248" s="2">
        <v>1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>
        <v>3</v>
      </c>
      <c r="AE248" s="10">
        <f t="shared" si="12"/>
        <v>1</v>
      </c>
      <c r="AF248" s="12">
        <f t="shared" si="13"/>
        <v>6.593198670575306E-4</v>
      </c>
      <c r="AG248" s="12">
        <f t="shared" si="14"/>
        <v>0.9940661211964833</v>
      </c>
      <c r="AH248" s="11" t="s">
        <v>32</v>
      </c>
      <c r="AI248" s="8" t="str">
        <f>LOOKUP(SUMPRODUCT(((A248=$A$2:$A$257)*$AE$2:$AE$257&gt;=AE248)*$AE$2:$AE$257)/SUMIF($A$2:$A$257,A248,$AE$2:$AE$257),{0;0.7;0.9},{"A";"B";"C"})</f>
        <v>C</v>
      </c>
    </row>
    <row r="249" spans="1:35" x14ac:dyDescent="0.3">
      <c r="A249" s="7">
        <v>93551728</v>
      </c>
      <c r="B249" s="1">
        <v>8</v>
      </c>
      <c r="C249" s="2"/>
      <c r="D249" s="2">
        <v>1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>
        <v>1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>
        <v>2</v>
      </c>
      <c r="AE249" s="10">
        <f t="shared" si="12"/>
        <v>1</v>
      </c>
      <c r="AF249" s="12">
        <f t="shared" si="13"/>
        <v>6.593198670575306E-4</v>
      </c>
      <c r="AG249" s="12">
        <f t="shared" si="14"/>
        <v>0.99472544106354088</v>
      </c>
      <c r="AH249" s="11" t="s">
        <v>32</v>
      </c>
      <c r="AI249" s="8" t="str">
        <f>LOOKUP(SUMPRODUCT(((A249=$A$2:$A$257)*$AE$2:$AE$257&gt;=AE249)*$AE$2:$AE$257)/SUMIF($A$2:$A$257,A249,$AE$2:$AE$257),{0;0.7;0.9},{"A";"B";"C"})</f>
        <v>C</v>
      </c>
    </row>
    <row r="250" spans="1:35" x14ac:dyDescent="0.3">
      <c r="A250" s="7">
        <v>93551738</v>
      </c>
      <c r="B250" s="1">
        <v>8</v>
      </c>
      <c r="C250" s="2"/>
      <c r="D250" s="2"/>
      <c r="E250" s="2"/>
      <c r="F250" s="2"/>
      <c r="G250" s="2"/>
      <c r="H250" s="2"/>
      <c r="I250" s="2"/>
      <c r="J250" s="2">
        <v>1</v>
      </c>
      <c r="K250" s="2"/>
      <c r="L250" s="2"/>
      <c r="M250" s="2"/>
      <c r="N250" s="2"/>
      <c r="O250" s="2"/>
      <c r="P250" s="2"/>
      <c r="Q250" s="2"/>
      <c r="R250" s="2"/>
      <c r="S250" s="2">
        <v>1</v>
      </c>
      <c r="T250" s="2"/>
      <c r="U250" s="2"/>
      <c r="V250" s="2"/>
      <c r="W250" s="2"/>
      <c r="X250" s="2"/>
      <c r="Y250" s="2">
        <v>1</v>
      </c>
      <c r="Z250" s="2"/>
      <c r="AA250" s="2"/>
      <c r="AB250" s="2">
        <v>1</v>
      </c>
      <c r="AC250" s="2">
        <v>1</v>
      </c>
      <c r="AD250" s="2">
        <v>5</v>
      </c>
      <c r="AE250" s="10">
        <f t="shared" si="12"/>
        <v>1</v>
      </c>
      <c r="AF250" s="12">
        <f t="shared" si="13"/>
        <v>6.593198670575306E-4</v>
      </c>
      <c r="AG250" s="12">
        <f t="shared" si="14"/>
        <v>0.99538476093059847</v>
      </c>
      <c r="AH250" s="11" t="s">
        <v>32</v>
      </c>
      <c r="AI250" s="8" t="str">
        <f>LOOKUP(SUMPRODUCT(((A250=$A$2:$A$257)*$AE$2:$AE$257&gt;=AE250)*$AE$2:$AE$257)/SUMIF($A$2:$A$257,A250,$AE$2:$AE$257),{0;0.7;0.9},{"A";"B";"C"})</f>
        <v>C</v>
      </c>
    </row>
    <row r="251" spans="1:35" x14ac:dyDescent="0.3">
      <c r="A251" s="7">
        <v>93558829</v>
      </c>
      <c r="B251" s="1">
        <v>6</v>
      </c>
      <c r="C251" s="2"/>
      <c r="D251" s="2">
        <v>1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>
        <v>1</v>
      </c>
      <c r="AC251" s="2"/>
      <c r="AD251" s="2">
        <v>2</v>
      </c>
      <c r="AE251" s="10">
        <f t="shared" si="12"/>
        <v>1</v>
      </c>
      <c r="AF251" s="12">
        <f t="shared" si="13"/>
        <v>6.593198670575306E-4</v>
      </c>
      <c r="AG251" s="12">
        <f t="shared" si="14"/>
        <v>0.99604408079765605</v>
      </c>
      <c r="AH251" s="11" t="s">
        <v>32</v>
      </c>
      <c r="AI251" s="8" t="str">
        <f>LOOKUP(SUMPRODUCT(((A251=$A$2:$A$257)*$AE$2:$AE$257&gt;=AE251)*$AE$2:$AE$257)/SUMIF($A$2:$A$257,A251,$AE$2:$AE$257),{0;0.7;0.9},{"A";"B";"C"})</f>
        <v>C</v>
      </c>
    </row>
    <row r="252" spans="1:35" x14ac:dyDescent="0.3">
      <c r="A252" s="7">
        <v>93559765</v>
      </c>
      <c r="B252" s="1">
        <v>7</v>
      </c>
      <c r="C252" s="2"/>
      <c r="D252" s="2"/>
      <c r="E252" s="2"/>
      <c r="F252" s="2"/>
      <c r="G252" s="2"/>
      <c r="H252" s="2"/>
      <c r="I252" s="2"/>
      <c r="J252" s="2">
        <v>1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>
        <v>1</v>
      </c>
      <c r="AE252" s="10">
        <f t="shared" si="12"/>
        <v>1</v>
      </c>
      <c r="AF252" s="12">
        <f t="shared" si="13"/>
        <v>6.593198670575306E-4</v>
      </c>
      <c r="AG252" s="12">
        <f t="shared" si="14"/>
        <v>0.99670340066471363</v>
      </c>
      <c r="AH252" s="11" t="s">
        <v>32</v>
      </c>
      <c r="AI252" s="8" t="str">
        <f>LOOKUP(SUMPRODUCT(((A252=$A$2:$A$257)*$AE$2:$AE$257&gt;=AE252)*$AE$2:$AE$257)/SUMIF($A$2:$A$257,A252,$AE$2:$AE$257),{0;0.7;0.9},{"A";"B";"C"})</f>
        <v>C</v>
      </c>
    </row>
    <row r="253" spans="1:35" x14ac:dyDescent="0.3">
      <c r="A253" s="7">
        <v>93559809</v>
      </c>
      <c r="B253" s="1">
        <v>6</v>
      </c>
      <c r="C253" s="2"/>
      <c r="D253" s="2"/>
      <c r="E253" s="2"/>
      <c r="F253" s="2">
        <v>1</v>
      </c>
      <c r="G253" s="2"/>
      <c r="H253" s="2"/>
      <c r="I253" s="2"/>
      <c r="J253" s="2">
        <v>1</v>
      </c>
      <c r="K253" s="2"/>
      <c r="L253" s="2">
        <v>1</v>
      </c>
      <c r="M253" s="2"/>
      <c r="N253" s="2"/>
      <c r="O253" s="2"/>
      <c r="P253" s="2"/>
      <c r="Q253" s="2"/>
      <c r="R253" s="2"/>
      <c r="S253" s="2">
        <v>1</v>
      </c>
      <c r="T253" s="2"/>
      <c r="U253" s="2"/>
      <c r="V253" s="2">
        <v>1</v>
      </c>
      <c r="W253" s="2"/>
      <c r="X253" s="2">
        <v>1</v>
      </c>
      <c r="Y253" s="2"/>
      <c r="Z253" s="2">
        <v>1</v>
      </c>
      <c r="AA253" s="2"/>
      <c r="AB253" s="2"/>
      <c r="AC253" s="2">
        <v>1</v>
      </c>
      <c r="AD253" s="2">
        <v>8</v>
      </c>
      <c r="AE253" s="10">
        <f t="shared" si="12"/>
        <v>1</v>
      </c>
      <c r="AF253" s="12">
        <f t="shared" si="13"/>
        <v>6.593198670575306E-4</v>
      </c>
      <c r="AG253" s="12">
        <f t="shared" si="14"/>
        <v>0.99736272053177122</v>
      </c>
      <c r="AH253" s="11" t="s">
        <v>32</v>
      </c>
      <c r="AI253" s="8" t="str">
        <f>LOOKUP(SUMPRODUCT(((A253=$A$2:$A$257)*$AE$2:$AE$257&gt;=AE253)*$AE$2:$AE$257)/SUMIF($A$2:$A$257,A253,$AE$2:$AE$257),{0;0.7;0.9},{"A";"B";"C"})</f>
        <v>C</v>
      </c>
    </row>
    <row r="254" spans="1:35" x14ac:dyDescent="0.3">
      <c r="A254" s="7">
        <v>93559822</v>
      </c>
      <c r="B254" s="1">
        <v>6</v>
      </c>
      <c r="C254" s="2"/>
      <c r="D254" s="2">
        <v>1</v>
      </c>
      <c r="E254" s="2"/>
      <c r="F254" s="2">
        <v>1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>
        <v>1</v>
      </c>
      <c r="AB254" s="2"/>
      <c r="AC254" s="2"/>
      <c r="AD254" s="2">
        <v>3</v>
      </c>
      <c r="AE254" s="10">
        <f t="shared" si="12"/>
        <v>1</v>
      </c>
      <c r="AF254" s="12">
        <f t="shared" si="13"/>
        <v>6.593198670575306E-4</v>
      </c>
      <c r="AG254" s="12">
        <f t="shared" si="14"/>
        <v>0.9980220403988288</v>
      </c>
      <c r="AH254" s="11" t="s">
        <v>32</v>
      </c>
      <c r="AI254" s="8" t="str">
        <f>LOOKUP(SUMPRODUCT(((A254=$A$2:$A$257)*$AE$2:$AE$257&gt;=AE254)*$AE$2:$AE$257)/SUMIF($A$2:$A$257,A254,$AE$2:$AE$257),{0;0.7;0.9},{"A";"B";"C"})</f>
        <v>C</v>
      </c>
    </row>
    <row r="255" spans="1:35" x14ac:dyDescent="0.3">
      <c r="A255" s="7">
        <v>93559831</v>
      </c>
      <c r="B255" s="1">
        <v>8</v>
      </c>
      <c r="C255" s="2">
        <v>1</v>
      </c>
      <c r="D255" s="2"/>
      <c r="E255" s="2"/>
      <c r="F255" s="2"/>
      <c r="G255" s="2">
        <v>1</v>
      </c>
      <c r="H255" s="2">
        <v>1</v>
      </c>
      <c r="I255" s="2">
        <v>1</v>
      </c>
      <c r="J255" s="2">
        <v>1</v>
      </c>
      <c r="K255" s="2"/>
      <c r="L255" s="2"/>
      <c r="M255" s="2"/>
      <c r="N255" s="2"/>
      <c r="O255" s="2">
        <v>1</v>
      </c>
      <c r="P255" s="2">
        <v>1</v>
      </c>
      <c r="Q255" s="2"/>
      <c r="R255" s="2"/>
      <c r="S255" s="2"/>
      <c r="T255" s="2"/>
      <c r="U255" s="2"/>
      <c r="V255" s="2">
        <v>1</v>
      </c>
      <c r="W255" s="2"/>
      <c r="X255" s="2"/>
      <c r="Y255" s="2"/>
      <c r="Z255" s="2"/>
      <c r="AA255" s="2">
        <v>1</v>
      </c>
      <c r="AB255" s="2"/>
      <c r="AC255" s="2"/>
      <c r="AD255" s="2">
        <v>9</v>
      </c>
      <c r="AE255" s="10">
        <f t="shared" si="12"/>
        <v>1</v>
      </c>
      <c r="AF255" s="12">
        <f t="shared" si="13"/>
        <v>6.593198670575306E-4</v>
      </c>
      <c r="AG255" s="12">
        <f t="shared" si="14"/>
        <v>0.99868136026588639</v>
      </c>
      <c r="AH255" s="11" t="s">
        <v>32</v>
      </c>
      <c r="AI255" s="8" t="str">
        <f>LOOKUP(SUMPRODUCT(((A255=$A$2:$A$257)*$AE$2:$AE$257&gt;=AE255)*$AE$2:$AE$257)/SUMIF($A$2:$A$257,A255,$AE$2:$AE$257),{0;0.7;0.9},{"A";"B";"C"})</f>
        <v>C</v>
      </c>
    </row>
    <row r="256" spans="1:35" x14ac:dyDescent="0.3">
      <c r="A256" s="7">
        <v>93559860</v>
      </c>
      <c r="B256" s="1">
        <v>8</v>
      </c>
      <c r="C256" s="2"/>
      <c r="D256" s="2"/>
      <c r="E256" s="2">
        <v>1</v>
      </c>
      <c r="F256" s="2"/>
      <c r="G256" s="2"/>
      <c r="H256" s="2"/>
      <c r="I256" s="2"/>
      <c r="J256" s="2"/>
      <c r="K256" s="2"/>
      <c r="L256" s="2"/>
      <c r="M256" s="2"/>
      <c r="N256" s="2">
        <v>1</v>
      </c>
      <c r="O256" s="2">
        <v>1</v>
      </c>
      <c r="P256" s="2"/>
      <c r="Q256" s="2"/>
      <c r="R256" s="2"/>
      <c r="S256" s="2">
        <v>1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>
        <v>4</v>
      </c>
      <c r="AE256" s="10">
        <f t="shared" si="12"/>
        <v>1</v>
      </c>
      <c r="AF256" s="12">
        <f t="shared" si="13"/>
        <v>6.593198670575306E-4</v>
      </c>
      <c r="AG256" s="12">
        <f t="shared" si="14"/>
        <v>0.99934068013294397</v>
      </c>
      <c r="AH256" s="11" t="s">
        <v>32</v>
      </c>
      <c r="AI256" s="8" t="str">
        <f>LOOKUP(SUMPRODUCT(((A256=$A$2:$A$257)*$AE$2:$AE$257&gt;=AE256)*$AE$2:$AE$257)/SUMIF($A$2:$A$257,A256,$AE$2:$AE$257),{0;0.7;0.9},{"A";"B";"C"})</f>
        <v>C</v>
      </c>
    </row>
    <row r="257" spans="1:35" x14ac:dyDescent="0.3">
      <c r="A257" s="7">
        <v>93559870</v>
      </c>
      <c r="B257" s="1">
        <v>7</v>
      </c>
      <c r="C257" s="2"/>
      <c r="D257" s="2"/>
      <c r="E257" s="2"/>
      <c r="F257" s="2">
        <v>1</v>
      </c>
      <c r="G257" s="2"/>
      <c r="H257" s="2"/>
      <c r="I257" s="2"/>
      <c r="J257" s="2"/>
      <c r="K257" s="2"/>
      <c r="L257" s="2">
        <v>1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>
        <v>2</v>
      </c>
      <c r="AE257" s="10">
        <f t="shared" si="12"/>
        <v>1</v>
      </c>
      <c r="AF257" s="12">
        <f t="shared" si="13"/>
        <v>6.593198670575306E-4</v>
      </c>
      <c r="AG257" s="12">
        <f t="shared" si="14"/>
        <v>1.0000000000000016</v>
      </c>
      <c r="AH257" s="11" t="s">
        <v>32</v>
      </c>
      <c r="AI257" s="8" t="str">
        <f>LOOKUP(SUMPRODUCT(((A257=$A$2:$A$257)*$AE$2:$AE$257&gt;=AE257)*$AE$2:$AE$257)/SUMIF($A$2:$A$257,A257,$AE$2:$AE$257),{0;0.7;0.9},{"A";"B";"C"})</f>
        <v>C</v>
      </c>
    </row>
    <row r="258" spans="1:35" x14ac:dyDescent="0.3">
      <c r="A258" s="3" t="s">
        <v>28</v>
      </c>
      <c r="B258" s="3"/>
      <c r="C258" s="4">
        <v>934</v>
      </c>
      <c r="D258" s="4">
        <v>1170</v>
      </c>
      <c r="E258" s="4">
        <v>1091</v>
      </c>
      <c r="F258" s="4">
        <v>1395</v>
      </c>
      <c r="G258" s="4">
        <v>1435</v>
      </c>
      <c r="H258" s="4">
        <v>1006</v>
      </c>
      <c r="I258" s="4">
        <v>973</v>
      </c>
      <c r="J258" s="4">
        <v>1234</v>
      </c>
      <c r="K258" s="4">
        <v>14</v>
      </c>
      <c r="L258" s="4">
        <v>947</v>
      </c>
      <c r="M258" s="4">
        <v>1568</v>
      </c>
      <c r="N258" s="4">
        <v>1527</v>
      </c>
      <c r="O258" s="4">
        <v>1351</v>
      </c>
      <c r="P258" s="4">
        <v>1041</v>
      </c>
      <c r="Q258" s="4">
        <v>1108</v>
      </c>
      <c r="R258" s="4">
        <v>820</v>
      </c>
      <c r="S258" s="4">
        <v>1488</v>
      </c>
      <c r="T258" s="4">
        <v>1295</v>
      </c>
      <c r="U258" s="4">
        <v>1109</v>
      </c>
      <c r="V258" s="4">
        <v>1159</v>
      </c>
      <c r="W258" s="4">
        <v>1281</v>
      </c>
      <c r="X258" s="4">
        <v>1019</v>
      </c>
      <c r="Y258" s="4">
        <v>1526</v>
      </c>
      <c r="Z258" s="4">
        <v>1677</v>
      </c>
      <c r="AA258" s="4">
        <v>1431</v>
      </c>
      <c r="AB258" s="4">
        <v>927</v>
      </c>
      <c r="AC258" s="4">
        <v>1205</v>
      </c>
      <c r="AD258" s="4">
        <v>31731</v>
      </c>
      <c r="AE258" s="10">
        <f>SUM(AE2:AE257)</f>
        <v>1516.7144962017996</v>
      </c>
      <c r="AF258" s="11"/>
      <c r="AG258" s="11"/>
      <c r="AH258" s="11"/>
    </row>
  </sheetData>
  <sortState ref="A2:AH259">
    <sortCondition descending="1" ref="AE2"/>
  </sortState>
  <conditionalFormatting sqref="AH2:AH257">
    <cfRule type="cellIs" dxfId="14" priority="10" operator="equal">
      <formula>"C"</formula>
    </cfRule>
    <cfRule type="cellIs" dxfId="13" priority="11" operator="equal">
      <formula>"B"</formula>
    </cfRule>
    <cfRule type="cellIs" dxfId="12" priority="12" operator="equal">
      <formula>"A"</formula>
    </cfRule>
  </conditionalFormatting>
  <conditionalFormatting sqref="C2:AC257">
    <cfRule type="cellIs" dxfId="11" priority="13" operator="greaterThan">
      <formula>40</formula>
    </cfRule>
    <cfRule type="cellIs" dxfId="10" priority="14" operator="between">
      <formula>21</formula>
      <formula>40</formula>
    </cfRule>
    <cfRule type="cellIs" dxfId="9" priority="15" operator="between">
      <formula>1</formula>
      <formula>20</formula>
    </cfRule>
  </conditionalFormatting>
  <conditionalFormatting sqref="AJ2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AJ3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AJ4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PD04линии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2016-08-29T15:00:00Z</dcterms:modified>
</cp:coreProperties>
</file>