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7970" windowHeight="8220" activeTab="1"/>
  </bookViews>
  <sheets>
    <sheet name="Годовой каленарь" sheetId="3" r:id="rId1"/>
    <sheet name="ТЗ" sheetId="1" r:id="rId2"/>
    <sheet name="Расписание игр" sheetId="2" r:id="rId3"/>
    <sheet name="Календарь" sheetId="4" r:id="rId4"/>
  </sheets>
  <calcPr calcId="152511"/>
</workbook>
</file>

<file path=xl/calcChain.xml><?xml version="1.0" encoding="utf-8"?>
<calcChain xmlns="http://schemas.openxmlformats.org/spreadsheetml/2006/main">
  <c r="E34" i="1" l="1"/>
  <c r="B34" i="1"/>
  <c r="E33" i="1"/>
  <c r="B33" i="1"/>
  <c r="G30" i="1" a="1"/>
  <c r="G32" i="1" s="1"/>
  <c r="E32" i="1" s="1"/>
  <c r="A30" i="1" a="1"/>
  <c r="A30" i="1" s="1"/>
  <c r="B30" i="1" s="1"/>
  <c r="M27" i="1"/>
  <c r="J27" i="1"/>
  <c r="M26" i="1"/>
  <c r="J26" i="1"/>
  <c r="O23" i="1" a="1"/>
  <c r="O25" i="1" s="1"/>
  <c r="M25" i="1" s="1"/>
  <c r="I23" i="1" a="1"/>
  <c r="I23" i="1" s="1"/>
  <c r="J23" i="1" s="1"/>
  <c r="E27" i="1"/>
  <c r="B27" i="1"/>
  <c r="E26" i="1"/>
  <c r="B26" i="1"/>
  <c r="G23" i="1" a="1"/>
  <c r="G25" i="1" s="1"/>
  <c r="E25" i="1" s="1"/>
  <c r="A23" i="1" a="1"/>
  <c r="A23" i="1" s="1"/>
  <c r="B23" i="1" s="1"/>
  <c r="M20" i="1"/>
  <c r="J20" i="1"/>
  <c r="M19" i="1"/>
  <c r="J19" i="1"/>
  <c r="O16" i="1" a="1"/>
  <c r="O18" i="1" s="1"/>
  <c r="M18" i="1" s="1"/>
  <c r="I16" i="1" a="1"/>
  <c r="I16" i="1" s="1"/>
  <c r="J16" i="1" s="1"/>
  <c r="G16" i="1" a="1"/>
  <c r="G16" i="1" s="1"/>
  <c r="A16" i="1" a="1"/>
  <c r="A16" i="1" s="1"/>
  <c r="J15" i="1"/>
  <c r="K15" i="1"/>
  <c r="A31" i="1" l="1"/>
  <c r="B31" i="1" s="1"/>
  <c r="G31" i="1"/>
  <c r="E31" i="1" s="1"/>
  <c r="A32" i="1"/>
  <c r="B32" i="1" s="1"/>
  <c r="G30" i="1"/>
  <c r="E30" i="1" s="1"/>
  <c r="I24" i="1"/>
  <c r="J24" i="1" s="1"/>
  <c r="I25" i="1"/>
  <c r="J25" i="1" s="1"/>
  <c r="O23" i="1"/>
  <c r="M23" i="1" s="1"/>
  <c r="O24" i="1"/>
  <c r="M24" i="1" s="1"/>
  <c r="A24" i="1"/>
  <c r="B24" i="1" s="1"/>
  <c r="A25" i="1"/>
  <c r="B25" i="1" s="1"/>
  <c r="G23" i="1"/>
  <c r="E23" i="1" s="1"/>
  <c r="G24" i="1"/>
  <c r="E24" i="1" s="1"/>
  <c r="I17" i="1"/>
  <c r="J17" i="1" s="1"/>
  <c r="I18" i="1"/>
  <c r="J18" i="1" s="1"/>
  <c r="O16" i="1"/>
  <c r="M16" i="1" s="1"/>
  <c r="O17" i="1"/>
  <c r="M17" i="1" s="1"/>
  <c r="G18" i="1"/>
  <c r="G17" i="1"/>
  <c r="A18" i="1"/>
  <c r="A17" i="1"/>
  <c r="T3" i="1"/>
  <c r="C10" i="3" l="1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C9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5" i="1" l="1"/>
  <c r="A6" i="1"/>
  <c r="A7" i="1"/>
  <c r="A8" i="1"/>
  <c r="A9" i="1"/>
  <c r="A10" i="1"/>
  <c r="A11" i="1"/>
  <c r="A12" i="1"/>
  <c r="A13" i="1"/>
  <c r="A4" i="1"/>
  <c r="Q1" i="1" l="1"/>
  <c r="Q6" i="1" s="1"/>
  <c r="Q7" i="1" s="1"/>
  <c r="Q8" i="1" s="1"/>
  <c r="Q9" i="1" s="1"/>
  <c r="E48" i="1"/>
  <c r="E44" i="1"/>
  <c r="M41" i="1"/>
  <c r="M34" i="1"/>
  <c r="E38" i="1"/>
  <c r="M32" i="1"/>
  <c r="E37" i="1"/>
  <c r="E47" i="1"/>
  <c r="E39" i="1"/>
  <c r="M40" i="1"/>
  <c r="M33" i="1"/>
  <c r="E46" i="1"/>
  <c r="E45" i="1"/>
  <c r="M39" i="1"/>
  <c r="M31" i="1"/>
  <c r="M38" i="1"/>
  <c r="M30" i="1"/>
  <c r="E41" i="1"/>
  <c r="E40" i="1"/>
  <c r="M37" i="1"/>
  <c r="A3" i="1"/>
  <c r="B45" i="1"/>
  <c r="B38" i="1"/>
  <c r="J38" i="1"/>
  <c r="J33" i="1"/>
  <c r="B47" i="1"/>
  <c r="B41" i="1"/>
  <c r="J41" i="1"/>
  <c r="J32" i="1"/>
  <c r="B44" i="1"/>
  <c r="J30" i="1"/>
  <c r="B46" i="1"/>
  <c r="B39" i="1"/>
  <c r="J39" i="1"/>
  <c r="J34" i="1"/>
  <c r="J37" i="1"/>
  <c r="J31" i="1"/>
  <c r="B40" i="1"/>
  <c r="J40" i="1"/>
  <c r="B48" i="1"/>
  <c r="B37" i="1"/>
  <c r="B16" i="1"/>
  <c r="V1" i="2"/>
  <c r="B22" i="1" l="1"/>
  <c r="J22" i="1" s="1"/>
  <c r="B29" i="1" s="1"/>
  <c r="J29" i="1" s="1"/>
  <c r="B36" i="1" s="1"/>
  <c r="J36" i="1" s="1"/>
  <c r="B43" i="1" s="1"/>
  <c r="AB3" i="1"/>
  <c r="S3" i="1"/>
  <c r="U3" i="1" s="1"/>
  <c r="W3" i="1" s="1"/>
  <c r="Y3" i="1" s="1"/>
  <c r="AA3" i="1" s="1"/>
  <c r="AC3" i="1" s="1"/>
  <c r="AE3" i="1" s="1"/>
  <c r="AG3" i="1" s="1"/>
  <c r="S9" i="1"/>
  <c r="Z3" i="1"/>
  <c r="S4" i="1"/>
  <c r="U4" i="1" s="1"/>
  <c r="W4" i="1" s="1"/>
  <c r="Y4" i="1" s="1"/>
  <c r="AA4" i="1" s="1"/>
  <c r="AC4" i="1" s="1"/>
  <c r="AE4" i="1" s="1"/>
  <c r="AG4" i="1" s="1"/>
  <c r="AF3" i="1"/>
  <c r="R5" i="1"/>
  <c r="R6" i="1" s="1"/>
  <c r="R7" i="1" s="1"/>
  <c r="R8" i="1" s="1"/>
  <c r="R9" i="1" s="1"/>
  <c r="T9" i="1" s="1"/>
  <c r="AD3" i="1"/>
  <c r="V3" i="1"/>
  <c r="AH3" i="1"/>
  <c r="X3" i="1"/>
  <c r="T4" i="1"/>
  <c r="V4" i="1" s="1"/>
  <c r="X4" i="1" s="1"/>
  <c r="Z4" i="1" s="1"/>
  <c r="AB4" i="1" s="1"/>
  <c r="AD4" i="1" s="1"/>
  <c r="AF4" i="1" s="1"/>
  <c r="AH4" i="1" s="1"/>
  <c r="K36" i="1"/>
  <c r="K22" i="1"/>
  <c r="C36" i="1"/>
  <c r="C22" i="1"/>
  <c r="K29" i="1"/>
  <c r="C43" i="1"/>
  <c r="C29" i="1"/>
  <c r="E16" i="1"/>
  <c r="V6" i="2"/>
  <c r="V7" i="2" s="1"/>
  <c r="V8" i="2" s="1"/>
  <c r="V9" i="2" s="1"/>
  <c r="X9" i="2" s="1"/>
  <c r="Y4" i="2"/>
  <c r="AA4" i="2" s="1"/>
  <c r="AC4" i="2" s="1"/>
  <c r="AE4" i="2" s="1"/>
  <c r="AG4" i="2" s="1"/>
  <c r="AI4" i="2" s="1"/>
  <c r="AK4" i="2" s="1"/>
  <c r="AM4" i="2" s="1"/>
  <c r="W5" i="2"/>
  <c r="W6" i="2" s="1"/>
  <c r="W7" i="2" s="1"/>
  <c r="AC3" i="2"/>
  <c r="AM3" i="2"/>
  <c r="AI3" i="2"/>
  <c r="AK3" i="2"/>
  <c r="AG3" i="2"/>
  <c r="AE3" i="2"/>
  <c r="AA3" i="2"/>
  <c r="X3" i="2"/>
  <c r="Z3" i="2" s="1"/>
  <c r="AB3" i="2" s="1"/>
  <c r="AD3" i="2" s="1"/>
  <c r="X4" i="2"/>
  <c r="Z4" i="2" s="1"/>
  <c r="AB4" i="2" s="1"/>
  <c r="AD4" i="2" s="1"/>
  <c r="AF4" i="2" s="1"/>
  <c r="AH4" i="2" s="1"/>
  <c r="AJ4" i="2" s="1"/>
  <c r="AL4" i="2" s="1"/>
  <c r="Y3" i="2"/>
  <c r="S5" i="1" l="1"/>
  <c r="S7" i="1"/>
  <c r="S6" i="1"/>
  <c r="V9" i="1" s="1"/>
  <c r="T8" i="1"/>
  <c r="T6" i="1"/>
  <c r="S8" i="1"/>
  <c r="T5" i="1"/>
  <c r="T7" i="1"/>
  <c r="B17" i="1"/>
  <c r="X5" i="2"/>
  <c r="AF3" i="2"/>
  <c r="AH3" i="2" s="1"/>
  <c r="AJ3" i="2" s="1"/>
  <c r="AL3" i="2" s="1"/>
  <c r="X7" i="2"/>
  <c r="W8" i="2"/>
  <c r="Y8" i="2" s="1"/>
  <c r="X8" i="2"/>
  <c r="V5" i="1" l="1"/>
  <c r="U5" i="1"/>
  <c r="U6" i="1"/>
  <c r="U7" i="1"/>
  <c r="V6" i="1"/>
  <c r="V8" i="1"/>
  <c r="V7" i="1"/>
  <c r="U9" i="1"/>
  <c r="U8" i="1"/>
  <c r="W8" i="1" s="1"/>
  <c r="X9" i="1"/>
  <c r="E18" i="1"/>
  <c r="E17" i="1"/>
  <c r="B18" i="1"/>
  <c r="Y7" i="2"/>
  <c r="X6" i="2"/>
  <c r="W9" i="2"/>
  <c r="Y5" i="2" s="1"/>
  <c r="X8" i="1" l="1"/>
  <c r="Z8" i="1" s="1"/>
  <c r="X5" i="1"/>
  <c r="W6" i="1"/>
  <c r="W5" i="1"/>
  <c r="W7" i="1"/>
  <c r="X6" i="1"/>
  <c r="Y8" i="1" s="1"/>
  <c r="Z9" i="1"/>
  <c r="X7" i="1"/>
  <c r="W9" i="1"/>
  <c r="Y9" i="1" s="1"/>
  <c r="E19" i="1"/>
  <c r="AA7" i="2"/>
  <c r="AA8" i="2"/>
  <c r="B19" i="1"/>
  <c r="Y9" i="2"/>
  <c r="AA9" i="2" s="1"/>
  <c r="AA5" i="2"/>
  <c r="Y6" i="2"/>
  <c r="Z7" i="2" s="1"/>
  <c r="Z9" i="2"/>
  <c r="Y6" i="1" l="1"/>
  <c r="Z5" i="1"/>
  <c r="AB5" i="1" s="1"/>
  <c r="Z7" i="1"/>
  <c r="AB7" i="1" s="1"/>
  <c r="Y5" i="1"/>
  <c r="AA5" i="1" s="1"/>
  <c r="Y7" i="1"/>
  <c r="AA7" i="1" s="1"/>
  <c r="Z6" i="1"/>
  <c r="AB6" i="1" s="1"/>
  <c r="AB9" i="1"/>
  <c r="AA9" i="1"/>
  <c r="AA6" i="1"/>
  <c r="B20" i="1"/>
  <c r="Z6" i="2"/>
  <c r="AC8" i="2" s="1"/>
  <c r="Z5" i="2"/>
  <c r="AB5" i="2" s="1"/>
  <c r="Z8" i="2"/>
  <c r="AA6" i="2"/>
  <c r="AC5" i="2"/>
  <c r="AC7" i="1" l="1"/>
  <c r="AB8" i="1"/>
  <c r="AD8" i="1" s="1"/>
  <c r="AF8" i="1" s="1"/>
  <c r="AA8" i="1"/>
  <c r="AC8" i="1" s="1"/>
  <c r="AC5" i="1"/>
  <c r="AC9" i="1"/>
  <c r="AD6" i="1"/>
  <c r="E20" i="1"/>
  <c r="AD5" i="1"/>
  <c r="AD9" i="1"/>
  <c r="AC6" i="1"/>
  <c r="AE6" i="1" s="1"/>
  <c r="AC9" i="2"/>
  <c r="AB6" i="2"/>
  <c r="AC6" i="2"/>
  <c r="AB7" i="2"/>
  <c r="AB9" i="2"/>
  <c r="AD9" i="2" s="1"/>
  <c r="AE5" i="2"/>
  <c r="AC7" i="2"/>
  <c r="AB8" i="2"/>
  <c r="AD7" i="1" l="1"/>
  <c r="AF7" i="1" s="1"/>
  <c r="AE5" i="1"/>
  <c r="AE9" i="1"/>
  <c r="AF6" i="1"/>
  <c r="AE8" i="1"/>
  <c r="AG6" i="1"/>
  <c r="AF9" i="1"/>
  <c r="AH9" i="1" s="1"/>
  <c r="AF5" i="1"/>
  <c r="AE8" i="2"/>
  <c r="AD5" i="2"/>
  <c r="AF9" i="2" s="1"/>
  <c r="AE9" i="2"/>
  <c r="AD8" i="2"/>
  <c r="AD6" i="2"/>
  <c r="AE6" i="2"/>
  <c r="AE7" i="2"/>
  <c r="AD7" i="2"/>
  <c r="AE7" i="1" l="1"/>
  <c r="AH8" i="1" s="1"/>
  <c r="AH5" i="1"/>
  <c r="AH6" i="1"/>
  <c r="AG8" i="1"/>
  <c r="AH7" i="1"/>
  <c r="AG9" i="1"/>
  <c r="AG5" i="1"/>
  <c r="AG5" i="2"/>
  <c r="AH9" i="2" s="1"/>
  <c r="AG6" i="2"/>
  <c r="AF5" i="2"/>
  <c r="AG7" i="2"/>
  <c r="AG8" i="2"/>
  <c r="AF6" i="2"/>
  <c r="AG9" i="2"/>
  <c r="AF8" i="2"/>
  <c r="AF7" i="2"/>
  <c r="AG7" i="1" l="1"/>
  <c r="AH8" i="2"/>
  <c r="AI5" i="2"/>
  <c r="AI8" i="2"/>
  <c r="AH6" i="2"/>
  <c r="AI6" i="2"/>
  <c r="AK6" i="2" s="1"/>
  <c r="AI9" i="2"/>
  <c r="AH5" i="2"/>
  <c r="AJ9" i="2" s="1"/>
  <c r="AH7" i="2"/>
  <c r="AI7" i="2"/>
  <c r="AK8" i="2" l="1"/>
  <c r="AJ6" i="2"/>
  <c r="AK9" i="2"/>
  <c r="AJ8" i="2"/>
  <c r="AL8" i="2" s="1"/>
  <c r="AK5" i="2"/>
  <c r="AL9" i="2" s="1"/>
  <c r="AM6" i="2"/>
  <c r="AJ5" i="2"/>
  <c r="AJ7" i="2"/>
  <c r="AK7" i="2"/>
  <c r="AM9" i="2" l="1"/>
  <c r="AL6" i="2"/>
  <c r="AM5" i="2"/>
  <c r="AM7" i="2"/>
  <c r="AL5" i="2"/>
  <c r="AL7" i="2"/>
  <c r="AM8" i="2"/>
</calcChain>
</file>

<file path=xl/sharedStrings.xml><?xml version="1.0" encoding="utf-8"?>
<sst xmlns="http://schemas.openxmlformats.org/spreadsheetml/2006/main" count="102" uniqueCount="41">
  <si>
    <t xml:space="preserve"> </t>
  </si>
  <si>
    <t>Команда</t>
  </si>
  <si>
    <t>окт</t>
  </si>
  <si>
    <t>ноя</t>
  </si>
  <si>
    <t>дек</t>
  </si>
  <si>
    <t>:</t>
  </si>
  <si>
    <t>КРУГ ВТОРОЙ</t>
  </si>
  <si>
    <t>тур</t>
  </si>
  <si>
    <t>Б (х)</t>
  </si>
  <si>
    <t>Ч (г)</t>
  </si>
  <si>
    <t>Первый круг</t>
  </si>
  <si>
    <t>Тур</t>
  </si>
  <si>
    <t>янв</t>
  </si>
  <si>
    <t>фев</t>
  </si>
  <si>
    <t>мар</t>
  </si>
  <si>
    <t>апр</t>
  </si>
  <si>
    <t>сен</t>
  </si>
  <si>
    <t>1 Тур</t>
  </si>
  <si>
    <t>Годовой календарь игр</t>
  </si>
  <si>
    <t>2 Тур</t>
  </si>
  <si>
    <t>3 Тур</t>
  </si>
  <si>
    <t>4 Тур</t>
  </si>
  <si>
    <t>5 Тур</t>
  </si>
  <si>
    <t>6 Тур</t>
  </si>
  <si>
    <t>7 Тур</t>
  </si>
  <si>
    <t>8 Тур</t>
  </si>
  <si>
    <t>9 Тур</t>
  </si>
  <si>
    <t>Чемпионат ЮВ-МО 16-17</t>
  </si>
  <si>
    <t>дату из ГК</t>
  </si>
  <si>
    <t>Набранные очки</t>
  </si>
  <si>
    <t>Место</t>
  </si>
  <si>
    <t>Примечание</t>
  </si>
  <si>
    <t>Команда 1</t>
  </si>
  <si>
    <t>Команда 2</t>
  </si>
  <si>
    <t>Команда 3</t>
  </si>
  <si>
    <t>Команда 4</t>
  </si>
  <si>
    <t>Команда 5</t>
  </si>
  <si>
    <t>В эти ячейки смог внедрить, а дальше просто беда. Колдовство какое то?!</t>
  </si>
  <si>
    <t>Gustav, добрый день.
Во первых хочу поблагодарить за таблицу, раньше по книжке составлял. (Занимаюсь футболом)
Вы применили немного другой подход, но все равно очень эффективно получается, особенно с количеством туров и играх в них.
На днях (было время на выходных) решил прикрутить Ваше творение, но не тут то было, дело далее второго тура не пошло. :( 
Прошу подсказать, что не так?
Прошу подсказать, что не так?</t>
  </si>
  <si>
    <t>И туры не уменьшаются, убавляю список из числа команд, какие то не понятки выскакивают</t>
  </si>
  <si>
    <t>Встреча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</si>
</sst>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u/>
      <sz val="14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1"/>
      <name val="Arial"/>
      <family val="2"/>
      <charset val="204"/>
    </font>
    <font>
      <b/>
      <u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2" xfId="0" applyFont="1" applyFill="1" applyBorder="1" applyAlignment="1"/>
    <xf numFmtId="0" fontId="10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" fontId="0" fillId="4" borderId="1" xfId="0" applyNumberForma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1" tint="0.2499465926084170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12"/>
  <sheetViews>
    <sheetView workbookViewId="0">
      <selection activeCell="H33" sqref="H33"/>
    </sheetView>
  </sheetViews>
  <sheetFormatPr defaultRowHeight="15" x14ac:dyDescent="0.25"/>
  <cols>
    <col min="2" max="2" width="9.140625" style="30"/>
    <col min="3" max="33" width="4.7109375" style="2" customWidth="1"/>
    <col min="34" max="39" width="6.7109375" customWidth="1"/>
  </cols>
  <sheetData>
    <row r="1" spans="1:38" ht="21" x14ac:dyDescent="0.25">
      <c r="B1" s="38" t="s">
        <v>18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8" x14ac:dyDescent="0.25">
      <c r="A2">
        <v>2016</v>
      </c>
    </row>
    <row r="3" spans="1:38" x14ac:dyDescent="0.25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I3" s="39" t="s">
        <v>27</v>
      </c>
      <c r="AJ3" s="39"/>
      <c r="AK3" s="39"/>
      <c r="AL3" s="39"/>
    </row>
    <row r="4" spans="1:38" x14ac:dyDescent="0.25">
      <c r="A4" s="2">
        <v>9</v>
      </c>
      <c r="B4" s="31" t="s">
        <v>16</v>
      </c>
      <c r="C4" s="32">
        <f t="shared" ref="C4:R7" si="0">DATE($A$2,$A4,C$3)</f>
        <v>42614</v>
      </c>
      <c r="D4" s="32">
        <f t="shared" ref="D4:R4" si="1">DATE($A$2,$A4,D$3)</f>
        <v>42615</v>
      </c>
      <c r="E4" s="32">
        <f t="shared" si="1"/>
        <v>42616</v>
      </c>
      <c r="F4" s="32">
        <f t="shared" si="1"/>
        <v>42617</v>
      </c>
      <c r="G4" s="32">
        <f t="shared" si="1"/>
        <v>42618</v>
      </c>
      <c r="H4" s="32">
        <f t="shared" si="1"/>
        <v>42619</v>
      </c>
      <c r="I4" s="32">
        <f t="shared" si="1"/>
        <v>42620</v>
      </c>
      <c r="J4" s="32">
        <f t="shared" si="1"/>
        <v>42621</v>
      </c>
      <c r="K4" s="32">
        <f t="shared" si="1"/>
        <v>42622</v>
      </c>
      <c r="L4" s="32">
        <f t="shared" si="1"/>
        <v>42623</v>
      </c>
      <c r="M4" s="32">
        <f t="shared" si="1"/>
        <v>42624</v>
      </c>
      <c r="N4" s="32">
        <f t="shared" si="1"/>
        <v>42625</v>
      </c>
      <c r="O4" s="32">
        <f t="shared" si="1"/>
        <v>42626</v>
      </c>
      <c r="P4" s="32">
        <f t="shared" si="1"/>
        <v>42627</v>
      </c>
      <c r="Q4" s="32">
        <f t="shared" si="1"/>
        <v>42628</v>
      </c>
      <c r="R4" s="32">
        <f t="shared" si="1"/>
        <v>42629</v>
      </c>
      <c r="S4" s="32">
        <f t="shared" ref="S4:AG7" si="2">DATE($A$2,$A4,S$3)</f>
        <v>42630</v>
      </c>
      <c r="T4" s="32">
        <f t="shared" si="2"/>
        <v>42631</v>
      </c>
      <c r="U4" s="32">
        <f t="shared" si="2"/>
        <v>42632</v>
      </c>
      <c r="V4" s="32">
        <f t="shared" si="2"/>
        <v>42633</v>
      </c>
      <c r="W4" s="32">
        <f t="shared" si="2"/>
        <v>42634</v>
      </c>
      <c r="X4" s="32">
        <f t="shared" si="2"/>
        <v>42635</v>
      </c>
      <c r="Y4" s="32">
        <f t="shared" si="2"/>
        <v>42636</v>
      </c>
      <c r="Z4" s="32">
        <f t="shared" si="2"/>
        <v>42637</v>
      </c>
      <c r="AA4" s="32">
        <f t="shared" si="2"/>
        <v>42638</v>
      </c>
      <c r="AB4" s="32">
        <f t="shared" si="2"/>
        <v>42639</v>
      </c>
      <c r="AC4" s="32">
        <f t="shared" si="2"/>
        <v>42640</v>
      </c>
      <c r="AD4" s="32">
        <f t="shared" si="2"/>
        <v>42641</v>
      </c>
      <c r="AE4" s="32">
        <f t="shared" si="2"/>
        <v>42642</v>
      </c>
      <c r="AF4" s="32">
        <f t="shared" si="2"/>
        <v>42643</v>
      </c>
      <c r="AG4" s="32">
        <f t="shared" si="2"/>
        <v>42644</v>
      </c>
      <c r="AI4" t="s">
        <v>17</v>
      </c>
    </row>
    <row r="5" spans="1:38" x14ac:dyDescent="0.25">
      <c r="A5" s="2">
        <v>10</v>
      </c>
      <c r="B5" s="31" t="s">
        <v>2</v>
      </c>
      <c r="C5" s="32">
        <f t="shared" si="0"/>
        <v>42644</v>
      </c>
      <c r="D5" s="32">
        <f t="shared" si="0"/>
        <v>42645</v>
      </c>
      <c r="E5" s="32">
        <f t="shared" si="0"/>
        <v>42646</v>
      </c>
      <c r="F5" s="32">
        <f t="shared" si="0"/>
        <v>42647</v>
      </c>
      <c r="G5" s="32">
        <f t="shared" si="0"/>
        <v>42648</v>
      </c>
      <c r="H5" s="32">
        <f t="shared" si="0"/>
        <v>42649</v>
      </c>
      <c r="I5" s="32">
        <f t="shared" si="0"/>
        <v>42650</v>
      </c>
      <c r="J5" s="32">
        <f t="shared" si="0"/>
        <v>42651</v>
      </c>
      <c r="K5" s="32">
        <f t="shared" si="0"/>
        <v>42652</v>
      </c>
      <c r="L5" s="32">
        <f t="shared" si="0"/>
        <v>42653</v>
      </c>
      <c r="M5" s="32">
        <f t="shared" si="0"/>
        <v>42654</v>
      </c>
      <c r="N5" s="32">
        <f t="shared" si="0"/>
        <v>42655</v>
      </c>
      <c r="O5" s="32">
        <f t="shared" si="0"/>
        <v>42656</v>
      </c>
      <c r="P5" s="32">
        <f t="shared" si="0"/>
        <v>42657</v>
      </c>
      <c r="Q5" s="32">
        <f t="shared" si="0"/>
        <v>42658</v>
      </c>
      <c r="R5" s="32">
        <f t="shared" si="0"/>
        <v>42659</v>
      </c>
      <c r="S5" s="32">
        <f t="shared" si="2"/>
        <v>42660</v>
      </c>
      <c r="T5" s="32">
        <f t="shared" si="2"/>
        <v>42661</v>
      </c>
      <c r="U5" s="32">
        <f t="shared" si="2"/>
        <v>42662</v>
      </c>
      <c r="V5" s="32">
        <f t="shared" si="2"/>
        <v>42663</v>
      </c>
      <c r="W5" s="32">
        <f t="shared" si="2"/>
        <v>42664</v>
      </c>
      <c r="X5" s="32">
        <f t="shared" si="2"/>
        <v>42665</v>
      </c>
      <c r="Y5" s="32">
        <f t="shared" si="2"/>
        <v>42666</v>
      </c>
      <c r="Z5" s="32">
        <f t="shared" si="2"/>
        <v>42667</v>
      </c>
      <c r="AA5" s="32">
        <f t="shared" si="2"/>
        <v>42668</v>
      </c>
      <c r="AB5" s="32">
        <f t="shared" si="2"/>
        <v>42669</v>
      </c>
      <c r="AC5" s="32">
        <f t="shared" si="2"/>
        <v>42670</v>
      </c>
      <c r="AD5" s="32">
        <f t="shared" si="2"/>
        <v>42671</v>
      </c>
      <c r="AE5" s="32">
        <f t="shared" si="2"/>
        <v>42672</v>
      </c>
      <c r="AF5" s="32">
        <f t="shared" si="2"/>
        <v>42673</v>
      </c>
      <c r="AG5" s="32">
        <f t="shared" si="2"/>
        <v>42674</v>
      </c>
      <c r="AI5" t="s">
        <v>19</v>
      </c>
    </row>
    <row r="6" spans="1:38" x14ac:dyDescent="0.25">
      <c r="A6" s="2">
        <v>11</v>
      </c>
      <c r="B6" s="31" t="s">
        <v>3</v>
      </c>
      <c r="C6" s="32">
        <f t="shared" si="0"/>
        <v>42675</v>
      </c>
      <c r="D6" s="32">
        <f t="shared" si="0"/>
        <v>42676</v>
      </c>
      <c r="E6" s="32">
        <f t="shared" si="0"/>
        <v>42677</v>
      </c>
      <c r="F6" s="32">
        <f t="shared" si="0"/>
        <v>42678</v>
      </c>
      <c r="G6" s="32">
        <f t="shared" si="0"/>
        <v>42679</v>
      </c>
      <c r="H6" s="32">
        <f t="shared" si="0"/>
        <v>42680</v>
      </c>
      <c r="I6" s="32">
        <f t="shared" si="0"/>
        <v>42681</v>
      </c>
      <c r="J6" s="32">
        <f t="shared" si="0"/>
        <v>42682</v>
      </c>
      <c r="K6" s="32">
        <f t="shared" si="0"/>
        <v>42683</v>
      </c>
      <c r="L6" s="32">
        <f t="shared" si="0"/>
        <v>42684</v>
      </c>
      <c r="M6" s="32">
        <f t="shared" si="0"/>
        <v>42685</v>
      </c>
      <c r="N6" s="32">
        <f t="shared" si="0"/>
        <v>42686</v>
      </c>
      <c r="O6" s="32">
        <f t="shared" si="0"/>
        <v>42687</v>
      </c>
      <c r="P6" s="32">
        <f t="shared" si="0"/>
        <v>42688</v>
      </c>
      <c r="Q6" s="32">
        <f t="shared" si="0"/>
        <v>42689</v>
      </c>
      <c r="R6" s="32">
        <f t="shared" si="0"/>
        <v>42690</v>
      </c>
      <c r="S6" s="32">
        <f t="shared" si="2"/>
        <v>42691</v>
      </c>
      <c r="T6" s="32">
        <f t="shared" si="2"/>
        <v>42692</v>
      </c>
      <c r="U6" s="32">
        <f t="shared" si="2"/>
        <v>42693</v>
      </c>
      <c r="V6" s="32">
        <f t="shared" si="2"/>
        <v>42694</v>
      </c>
      <c r="W6" s="32">
        <f t="shared" si="2"/>
        <v>42695</v>
      </c>
      <c r="X6" s="32">
        <f t="shared" si="2"/>
        <v>42696</v>
      </c>
      <c r="Y6" s="32">
        <f t="shared" si="2"/>
        <v>42697</v>
      </c>
      <c r="Z6" s="32">
        <f t="shared" si="2"/>
        <v>42698</v>
      </c>
      <c r="AA6" s="32">
        <f t="shared" si="2"/>
        <v>42699</v>
      </c>
      <c r="AB6" s="32">
        <f t="shared" si="2"/>
        <v>42700</v>
      </c>
      <c r="AC6" s="32">
        <f t="shared" si="2"/>
        <v>42701</v>
      </c>
      <c r="AD6" s="32">
        <f t="shared" si="2"/>
        <v>42702</v>
      </c>
      <c r="AE6" s="32">
        <f t="shared" si="2"/>
        <v>42703</v>
      </c>
      <c r="AF6" s="32">
        <f t="shared" si="2"/>
        <v>42704</v>
      </c>
      <c r="AG6" s="32">
        <f t="shared" si="2"/>
        <v>42705</v>
      </c>
      <c r="AI6" t="s">
        <v>20</v>
      </c>
    </row>
    <row r="7" spans="1:38" x14ac:dyDescent="0.25">
      <c r="A7" s="2">
        <v>12</v>
      </c>
      <c r="B7" s="31" t="s">
        <v>4</v>
      </c>
      <c r="C7" s="32">
        <f t="shared" si="0"/>
        <v>42705</v>
      </c>
      <c r="D7" s="32">
        <f t="shared" si="0"/>
        <v>42706</v>
      </c>
      <c r="E7" s="32">
        <f t="shared" si="0"/>
        <v>42707</v>
      </c>
      <c r="F7" s="32">
        <f t="shared" si="0"/>
        <v>42708</v>
      </c>
      <c r="G7" s="32">
        <f t="shared" si="0"/>
        <v>42709</v>
      </c>
      <c r="H7" s="32">
        <f t="shared" si="0"/>
        <v>42710</v>
      </c>
      <c r="I7" s="32">
        <f t="shared" si="0"/>
        <v>42711</v>
      </c>
      <c r="J7" s="32">
        <f t="shared" si="0"/>
        <v>42712</v>
      </c>
      <c r="K7" s="32">
        <f t="shared" si="0"/>
        <v>42713</v>
      </c>
      <c r="L7" s="32">
        <f t="shared" si="0"/>
        <v>42714</v>
      </c>
      <c r="M7" s="32">
        <f t="shared" si="0"/>
        <v>42715</v>
      </c>
      <c r="N7" s="32">
        <f t="shared" si="0"/>
        <v>42716</v>
      </c>
      <c r="O7" s="32">
        <f t="shared" si="0"/>
        <v>42717</v>
      </c>
      <c r="P7" s="32">
        <f t="shared" si="0"/>
        <v>42718</v>
      </c>
      <c r="Q7" s="32">
        <f t="shared" si="0"/>
        <v>42719</v>
      </c>
      <c r="R7" s="32">
        <f t="shared" si="0"/>
        <v>42720</v>
      </c>
      <c r="S7" s="32">
        <f t="shared" si="2"/>
        <v>42721</v>
      </c>
      <c r="T7" s="32">
        <f t="shared" si="2"/>
        <v>42722</v>
      </c>
      <c r="U7" s="32">
        <f t="shared" si="2"/>
        <v>42723</v>
      </c>
      <c r="V7" s="32">
        <f t="shared" si="2"/>
        <v>42724</v>
      </c>
      <c r="W7" s="32">
        <f t="shared" si="2"/>
        <v>42725</v>
      </c>
      <c r="X7" s="32">
        <f t="shared" si="2"/>
        <v>42726</v>
      </c>
      <c r="Y7" s="32">
        <f t="shared" si="2"/>
        <v>42727</v>
      </c>
      <c r="Z7" s="32">
        <f t="shared" si="2"/>
        <v>42728</v>
      </c>
      <c r="AA7" s="32">
        <f t="shared" si="2"/>
        <v>42729</v>
      </c>
      <c r="AB7" s="32">
        <f t="shared" si="2"/>
        <v>42730</v>
      </c>
      <c r="AC7" s="32">
        <f t="shared" si="2"/>
        <v>42731</v>
      </c>
      <c r="AD7" s="32">
        <f t="shared" si="2"/>
        <v>42732</v>
      </c>
      <c r="AE7" s="32">
        <f t="shared" si="2"/>
        <v>42733</v>
      </c>
      <c r="AF7" s="32">
        <f t="shared" si="2"/>
        <v>42734</v>
      </c>
      <c r="AG7" s="32">
        <f t="shared" si="2"/>
        <v>42735</v>
      </c>
      <c r="AI7" t="s">
        <v>21</v>
      </c>
    </row>
    <row r="8" spans="1:38" x14ac:dyDescent="0.25">
      <c r="A8" s="30">
        <v>2017</v>
      </c>
      <c r="B8" s="31"/>
      <c r="AI8" t="s">
        <v>22</v>
      </c>
    </row>
    <row r="9" spans="1:38" x14ac:dyDescent="0.25">
      <c r="A9" s="2">
        <v>1</v>
      </c>
      <c r="B9" s="31" t="s">
        <v>12</v>
      </c>
      <c r="C9" s="32">
        <f t="shared" ref="C9:L12" si="3">DATE($A$8,$A9,C$3)</f>
        <v>42736</v>
      </c>
      <c r="D9" s="32">
        <f t="shared" si="3"/>
        <v>42737</v>
      </c>
      <c r="E9" s="32">
        <f t="shared" si="3"/>
        <v>42738</v>
      </c>
      <c r="F9" s="32">
        <f t="shared" si="3"/>
        <v>42739</v>
      </c>
      <c r="G9" s="32">
        <f t="shared" si="3"/>
        <v>42740</v>
      </c>
      <c r="H9" s="32">
        <f t="shared" si="3"/>
        <v>42741</v>
      </c>
      <c r="I9" s="32">
        <f t="shared" si="3"/>
        <v>42742</v>
      </c>
      <c r="J9" s="32">
        <f t="shared" si="3"/>
        <v>42743</v>
      </c>
      <c r="K9" s="32">
        <f t="shared" si="3"/>
        <v>42744</v>
      </c>
      <c r="L9" s="32">
        <f t="shared" si="3"/>
        <v>42745</v>
      </c>
      <c r="M9" s="32">
        <f t="shared" ref="M9:V12" si="4">DATE($A$8,$A9,M$3)</f>
        <v>42746</v>
      </c>
      <c r="N9" s="32">
        <f t="shared" si="4"/>
        <v>42747</v>
      </c>
      <c r="O9" s="32">
        <f t="shared" si="4"/>
        <v>42748</v>
      </c>
      <c r="P9" s="32">
        <f t="shared" si="4"/>
        <v>42749</v>
      </c>
      <c r="Q9" s="32">
        <f t="shared" si="4"/>
        <v>42750</v>
      </c>
      <c r="R9" s="32">
        <f t="shared" si="4"/>
        <v>42751</v>
      </c>
      <c r="S9" s="32">
        <f t="shared" si="4"/>
        <v>42752</v>
      </c>
      <c r="T9" s="32">
        <f t="shared" si="4"/>
        <v>42753</v>
      </c>
      <c r="U9" s="32">
        <f t="shared" si="4"/>
        <v>42754</v>
      </c>
      <c r="V9" s="32">
        <f t="shared" si="4"/>
        <v>42755</v>
      </c>
      <c r="W9" s="32">
        <f t="shared" ref="W9:AG12" si="5">DATE($A$8,$A9,W$3)</f>
        <v>42756</v>
      </c>
      <c r="X9" s="32">
        <f t="shared" si="5"/>
        <v>42757</v>
      </c>
      <c r="Y9" s="32">
        <f t="shared" si="5"/>
        <v>42758</v>
      </c>
      <c r="Z9" s="32">
        <f t="shared" si="5"/>
        <v>42759</v>
      </c>
      <c r="AA9" s="32">
        <f t="shared" si="5"/>
        <v>42760</v>
      </c>
      <c r="AB9" s="32">
        <f t="shared" si="5"/>
        <v>42761</v>
      </c>
      <c r="AC9" s="32">
        <f t="shared" si="5"/>
        <v>42762</v>
      </c>
      <c r="AD9" s="32">
        <f t="shared" si="5"/>
        <v>42763</v>
      </c>
      <c r="AE9" s="32">
        <f t="shared" si="5"/>
        <v>42764</v>
      </c>
      <c r="AF9" s="32">
        <f t="shared" si="5"/>
        <v>42765</v>
      </c>
      <c r="AG9" s="32">
        <f t="shared" si="5"/>
        <v>42766</v>
      </c>
      <c r="AI9" t="s">
        <v>23</v>
      </c>
    </row>
    <row r="10" spans="1:38" x14ac:dyDescent="0.25">
      <c r="A10" s="2">
        <v>2</v>
      </c>
      <c r="B10" s="31" t="s">
        <v>13</v>
      </c>
      <c r="C10" s="32">
        <f t="shared" si="3"/>
        <v>42767</v>
      </c>
      <c r="D10" s="32">
        <f t="shared" si="3"/>
        <v>42768</v>
      </c>
      <c r="E10" s="32">
        <f t="shared" si="3"/>
        <v>42769</v>
      </c>
      <c r="F10" s="32">
        <f t="shared" si="3"/>
        <v>42770</v>
      </c>
      <c r="G10" s="32">
        <f t="shared" si="3"/>
        <v>42771</v>
      </c>
      <c r="H10" s="32">
        <f t="shared" si="3"/>
        <v>42772</v>
      </c>
      <c r="I10" s="32">
        <f t="shared" si="3"/>
        <v>42773</v>
      </c>
      <c r="J10" s="32">
        <f t="shared" si="3"/>
        <v>42774</v>
      </c>
      <c r="K10" s="32">
        <f t="shared" si="3"/>
        <v>42775</v>
      </c>
      <c r="L10" s="32">
        <f t="shared" si="3"/>
        <v>42776</v>
      </c>
      <c r="M10" s="32">
        <f t="shared" si="4"/>
        <v>42777</v>
      </c>
      <c r="N10" s="32">
        <f t="shared" si="4"/>
        <v>42778</v>
      </c>
      <c r="O10" s="32">
        <f t="shared" si="4"/>
        <v>42779</v>
      </c>
      <c r="P10" s="32">
        <f t="shared" si="4"/>
        <v>42780</v>
      </c>
      <c r="Q10" s="32">
        <f t="shared" si="4"/>
        <v>42781</v>
      </c>
      <c r="R10" s="32">
        <f t="shared" si="4"/>
        <v>42782</v>
      </c>
      <c r="S10" s="32">
        <f t="shared" si="4"/>
        <v>42783</v>
      </c>
      <c r="T10" s="32">
        <f t="shared" si="4"/>
        <v>42784</v>
      </c>
      <c r="U10" s="32">
        <f t="shared" si="4"/>
        <v>42785</v>
      </c>
      <c r="V10" s="32">
        <f t="shared" si="4"/>
        <v>42786</v>
      </c>
      <c r="W10" s="32">
        <f t="shared" si="5"/>
        <v>42787</v>
      </c>
      <c r="X10" s="32">
        <f t="shared" si="5"/>
        <v>42788</v>
      </c>
      <c r="Y10" s="32">
        <f t="shared" si="5"/>
        <v>42789</v>
      </c>
      <c r="Z10" s="32">
        <f t="shared" si="5"/>
        <v>42790</v>
      </c>
      <c r="AA10" s="32">
        <f t="shared" si="5"/>
        <v>42791</v>
      </c>
      <c r="AB10" s="32">
        <f t="shared" si="5"/>
        <v>42792</v>
      </c>
      <c r="AC10" s="32">
        <f t="shared" si="5"/>
        <v>42793</v>
      </c>
      <c r="AD10" s="32">
        <f t="shared" si="5"/>
        <v>42794</v>
      </c>
      <c r="AE10" s="32">
        <f t="shared" si="5"/>
        <v>42795</v>
      </c>
      <c r="AF10" s="32">
        <f t="shared" si="5"/>
        <v>42796</v>
      </c>
      <c r="AG10" s="32">
        <f t="shared" si="5"/>
        <v>42797</v>
      </c>
      <c r="AI10" t="s">
        <v>24</v>
      </c>
    </row>
    <row r="11" spans="1:38" x14ac:dyDescent="0.25">
      <c r="A11" s="2">
        <v>3</v>
      </c>
      <c r="B11" s="31" t="s">
        <v>14</v>
      </c>
      <c r="C11" s="32">
        <f t="shared" si="3"/>
        <v>42795</v>
      </c>
      <c r="D11" s="32">
        <f t="shared" si="3"/>
        <v>42796</v>
      </c>
      <c r="E11" s="32">
        <f t="shared" si="3"/>
        <v>42797</v>
      </c>
      <c r="F11" s="32">
        <f t="shared" si="3"/>
        <v>42798</v>
      </c>
      <c r="G11" s="32">
        <f t="shared" si="3"/>
        <v>42799</v>
      </c>
      <c r="H11" s="32">
        <f t="shared" si="3"/>
        <v>42800</v>
      </c>
      <c r="I11" s="32">
        <f t="shared" si="3"/>
        <v>42801</v>
      </c>
      <c r="J11" s="32">
        <f t="shared" si="3"/>
        <v>42802</v>
      </c>
      <c r="K11" s="32">
        <f t="shared" si="3"/>
        <v>42803</v>
      </c>
      <c r="L11" s="32">
        <f t="shared" si="3"/>
        <v>42804</v>
      </c>
      <c r="M11" s="32">
        <f t="shared" si="4"/>
        <v>42805</v>
      </c>
      <c r="N11" s="32">
        <f t="shared" si="4"/>
        <v>42806</v>
      </c>
      <c r="O11" s="32">
        <f t="shared" si="4"/>
        <v>42807</v>
      </c>
      <c r="P11" s="32">
        <f t="shared" si="4"/>
        <v>42808</v>
      </c>
      <c r="Q11" s="32">
        <f t="shared" si="4"/>
        <v>42809</v>
      </c>
      <c r="R11" s="32">
        <f t="shared" si="4"/>
        <v>42810</v>
      </c>
      <c r="S11" s="32">
        <f t="shared" si="4"/>
        <v>42811</v>
      </c>
      <c r="T11" s="32">
        <f t="shared" si="4"/>
        <v>42812</v>
      </c>
      <c r="U11" s="32">
        <f t="shared" si="4"/>
        <v>42813</v>
      </c>
      <c r="V11" s="32">
        <f t="shared" si="4"/>
        <v>42814</v>
      </c>
      <c r="W11" s="32">
        <f t="shared" si="5"/>
        <v>42815</v>
      </c>
      <c r="X11" s="32">
        <f t="shared" si="5"/>
        <v>42816</v>
      </c>
      <c r="Y11" s="32">
        <f t="shared" si="5"/>
        <v>42817</v>
      </c>
      <c r="Z11" s="32">
        <f t="shared" si="5"/>
        <v>42818</v>
      </c>
      <c r="AA11" s="32">
        <f t="shared" si="5"/>
        <v>42819</v>
      </c>
      <c r="AB11" s="32">
        <f t="shared" si="5"/>
        <v>42820</v>
      </c>
      <c r="AC11" s="32">
        <f t="shared" si="5"/>
        <v>42821</v>
      </c>
      <c r="AD11" s="32">
        <f t="shared" si="5"/>
        <v>42822</v>
      </c>
      <c r="AE11" s="32">
        <f t="shared" si="5"/>
        <v>42823</v>
      </c>
      <c r="AF11" s="32">
        <f t="shared" si="5"/>
        <v>42824</v>
      </c>
      <c r="AG11" s="32">
        <f t="shared" si="5"/>
        <v>42825</v>
      </c>
      <c r="AI11" t="s">
        <v>25</v>
      </c>
    </row>
    <row r="12" spans="1:38" x14ac:dyDescent="0.25">
      <c r="A12" s="2">
        <v>4</v>
      </c>
      <c r="B12" s="31" t="s">
        <v>15</v>
      </c>
      <c r="C12" s="32">
        <f t="shared" si="3"/>
        <v>42826</v>
      </c>
      <c r="D12" s="32">
        <f t="shared" si="3"/>
        <v>42827</v>
      </c>
      <c r="E12" s="32">
        <f t="shared" si="3"/>
        <v>42828</v>
      </c>
      <c r="F12" s="32">
        <f t="shared" si="3"/>
        <v>42829</v>
      </c>
      <c r="G12" s="32">
        <f t="shared" si="3"/>
        <v>42830</v>
      </c>
      <c r="H12" s="32">
        <f t="shared" si="3"/>
        <v>42831</v>
      </c>
      <c r="I12" s="32">
        <f t="shared" si="3"/>
        <v>42832</v>
      </c>
      <c r="J12" s="32">
        <f t="shared" si="3"/>
        <v>42833</v>
      </c>
      <c r="K12" s="32">
        <f t="shared" si="3"/>
        <v>42834</v>
      </c>
      <c r="L12" s="32">
        <f t="shared" si="3"/>
        <v>42835</v>
      </c>
      <c r="M12" s="32">
        <f t="shared" si="4"/>
        <v>42836</v>
      </c>
      <c r="N12" s="32">
        <f t="shared" si="4"/>
        <v>42837</v>
      </c>
      <c r="O12" s="32">
        <f t="shared" si="4"/>
        <v>42838</v>
      </c>
      <c r="P12" s="32">
        <f t="shared" si="4"/>
        <v>42839</v>
      </c>
      <c r="Q12" s="32">
        <f t="shared" si="4"/>
        <v>42840</v>
      </c>
      <c r="R12" s="32">
        <f t="shared" si="4"/>
        <v>42841</v>
      </c>
      <c r="S12" s="32">
        <f t="shared" si="4"/>
        <v>42842</v>
      </c>
      <c r="T12" s="32">
        <f t="shared" si="4"/>
        <v>42843</v>
      </c>
      <c r="U12" s="32">
        <f t="shared" si="4"/>
        <v>42844</v>
      </c>
      <c r="V12" s="32">
        <f t="shared" si="4"/>
        <v>42845</v>
      </c>
      <c r="W12" s="32">
        <f t="shared" si="5"/>
        <v>42846</v>
      </c>
      <c r="X12" s="32">
        <f t="shared" si="5"/>
        <v>42847</v>
      </c>
      <c r="Y12" s="32">
        <f t="shared" si="5"/>
        <v>42848</v>
      </c>
      <c r="Z12" s="32">
        <f t="shared" si="5"/>
        <v>42849</v>
      </c>
      <c r="AA12" s="32">
        <f t="shared" si="5"/>
        <v>42850</v>
      </c>
      <c r="AB12" s="32">
        <f t="shared" si="5"/>
        <v>42851</v>
      </c>
      <c r="AC12" s="32">
        <f t="shared" si="5"/>
        <v>42852</v>
      </c>
      <c r="AD12" s="32">
        <f t="shared" si="5"/>
        <v>42853</v>
      </c>
      <c r="AE12" s="32">
        <f t="shared" si="5"/>
        <v>42854</v>
      </c>
      <c r="AF12" s="32">
        <f t="shared" si="5"/>
        <v>42855</v>
      </c>
      <c r="AG12" s="32">
        <f t="shared" si="5"/>
        <v>42856</v>
      </c>
      <c r="AI12" t="s">
        <v>26</v>
      </c>
    </row>
  </sheetData>
  <mergeCells count="2">
    <mergeCell ref="B1:AG1"/>
    <mergeCell ref="AI3:AL3"/>
  </mergeCells>
  <conditionalFormatting sqref="C4:AG7 C9:AG12">
    <cfRule type="expression" dxfId="1" priority="3">
      <formula>WEEKDAY(C4,2)&gt;5</formula>
    </cfRule>
    <cfRule type="expression" dxfId="0" priority="4">
      <formula>MONTH(C4)&lt;&gt;$A4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90"/>
  <sheetViews>
    <sheetView tabSelected="1" workbookViewId="0">
      <selection activeCell="B1" sqref="B1"/>
    </sheetView>
  </sheetViews>
  <sheetFormatPr defaultRowHeight="15" x14ac:dyDescent="0.25"/>
  <cols>
    <col min="1" max="1" width="2.7109375" style="1" customWidth="1"/>
    <col min="2" max="2" width="17.7109375" style="1" customWidth="1"/>
    <col min="3" max="3" width="2.7109375" style="1" customWidth="1"/>
    <col min="4" max="4" width="1.7109375" style="1" customWidth="1"/>
    <col min="5" max="5" width="2.7109375" style="1" customWidth="1"/>
    <col min="6" max="6" width="17.7109375" style="1" customWidth="1"/>
    <col min="7" max="7" width="2.7109375" style="1" customWidth="1"/>
    <col min="8" max="8" width="4.7109375" style="1" customWidth="1"/>
    <col min="9" max="9" width="2.7109375" style="1" customWidth="1"/>
    <col min="10" max="10" width="17.7109375" style="1" customWidth="1"/>
    <col min="11" max="11" width="2.7109375" style="1" customWidth="1"/>
    <col min="12" max="12" width="1.7109375" style="1" customWidth="1"/>
    <col min="13" max="13" width="2.7109375" style="1" customWidth="1"/>
    <col min="14" max="14" width="17.7109375" style="1" customWidth="1"/>
    <col min="15" max="15" width="5.5703125" style="4" bestFit="1" customWidth="1"/>
    <col min="16" max="16" width="9.140625" style="1" customWidth="1"/>
    <col min="17" max="34" width="5.7109375" style="1" customWidth="1"/>
    <col min="35" max="206" width="9.140625" style="1"/>
    <col min="207" max="207" width="2.7109375" style="1" customWidth="1"/>
    <col min="208" max="208" width="17.7109375" style="1" customWidth="1"/>
    <col min="209" max="209" width="2.7109375" style="1" customWidth="1"/>
    <col min="210" max="210" width="1.7109375" style="1" customWidth="1"/>
    <col min="211" max="211" width="2.7109375" style="1" customWidth="1"/>
    <col min="212" max="212" width="17.7109375" style="1" customWidth="1"/>
    <col min="213" max="213" width="2.7109375" style="1" customWidth="1"/>
    <col min="214" max="214" width="4.7109375" style="1" customWidth="1"/>
    <col min="215" max="215" width="2.7109375" style="1" customWidth="1"/>
    <col min="216" max="216" width="17.7109375" style="1" customWidth="1"/>
    <col min="217" max="217" width="2.7109375" style="1" customWidth="1"/>
    <col min="218" max="218" width="1.7109375" style="1" customWidth="1"/>
    <col min="219" max="219" width="2.7109375" style="1" customWidth="1"/>
    <col min="220" max="220" width="17.7109375" style="1" customWidth="1"/>
    <col min="221" max="221" width="2.7109375" style="1" customWidth="1"/>
    <col min="222" max="224" width="9.140625" style="1" customWidth="1"/>
    <col min="225" max="227" width="0" style="1" hidden="1" customWidth="1"/>
    <col min="228" max="231" width="9.140625" style="1" customWidth="1"/>
    <col min="232" max="462" width="9.140625" style="1"/>
    <col min="463" max="463" width="2.7109375" style="1" customWidth="1"/>
    <col min="464" max="464" width="17.7109375" style="1" customWidth="1"/>
    <col min="465" max="465" width="2.7109375" style="1" customWidth="1"/>
    <col min="466" max="466" width="1.7109375" style="1" customWidth="1"/>
    <col min="467" max="467" width="2.7109375" style="1" customWidth="1"/>
    <col min="468" max="468" width="17.7109375" style="1" customWidth="1"/>
    <col min="469" max="469" width="2.7109375" style="1" customWidth="1"/>
    <col min="470" max="470" width="4.7109375" style="1" customWidth="1"/>
    <col min="471" max="471" width="2.7109375" style="1" customWidth="1"/>
    <col min="472" max="472" width="17.7109375" style="1" customWidth="1"/>
    <col min="473" max="473" width="2.7109375" style="1" customWidth="1"/>
    <col min="474" max="474" width="1.7109375" style="1" customWidth="1"/>
    <col min="475" max="475" width="2.7109375" style="1" customWidth="1"/>
    <col min="476" max="476" width="17.7109375" style="1" customWidth="1"/>
    <col min="477" max="477" width="2.7109375" style="1" customWidth="1"/>
    <col min="478" max="480" width="9.140625" style="1" customWidth="1"/>
    <col min="481" max="483" width="0" style="1" hidden="1" customWidth="1"/>
    <col min="484" max="487" width="9.140625" style="1" customWidth="1"/>
    <col min="488" max="718" width="9.140625" style="1"/>
    <col min="719" max="719" width="2.7109375" style="1" customWidth="1"/>
    <col min="720" max="720" width="17.7109375" style="1" customWidth="1"/>
    <col min="721" max="721" width="2.7109375" style="1" customWidth="1"/>
    <col min="722" max="722" width="1.7109375" style="1" customWidth="1"/>
    <col min="723" max="723" width="2.7109375" style="1" customWidth="1"/>
    <col min="724" max="724" width="17.7109375" style="1" customWidth="1"/>
    <col min="725" max="725" width="2.7109375" style="1" customWidth="1"/>
    <col min="726" max="726" width="4.7109375" style="1" customWidth="1"/>
    <col min="727" max="727" width="2.7109375" style="1" customWidth="1"/>
    <col min="728" max="728" width="17.7109375" style="1" customWidth="1"/>
    <col min="729" max="729" width="2.7109375" style="1" customWidth="1"/>
    <col min="730" max="730" width="1.7109375" style="1" customWidth="1"/>
    <col min="731" max="731" width="2.7109375" style="1" customWidth="1"/>
    <col min="732" max="732" width="17.7109375" style="1" customWidth="1"/>
    <col min="733" max="733" width="2.7109375" style="1" customWidth="1"/>
    <col min="734" max="736" width="9.140625" style="1" customWidth="1"/>
    <col min="737" max="739" width="0" style="1" hidden="1" customWidth="1"/>
    <col min="740" max="743" width="9.140625" style="1" customWidth="1"/>
    <col min="744" max="974" width="9.140625" style="1"/>
    <col min="975" max="975" width="2.7109375" style="1" customWidth="1"/>
    <col min="976" max="976" width="17.7109375" style="1" customWidth="1"/>
    <col min="977" max="977" width="2.7109375" style="1" customWidth="1"/>
    <col min="978" max="978" width="1.7109375" style="1" customWidth="1"/>
    <col min="979" max="979" width="2.7109375" style="1" customWidth="1"/>
    <col min="980" max="980" width="17.7109375" style="1" customWidth="1"/>
    <col min="981" max="981" width="2.7109375" style="1" customWidth="1"/>
    <col min="982" max="982" width="4.7109375" style="1" customWidth="1"/>
    <col min="983" max="983" width="2.7109375" style="1" customWidth="1"/>
    <col min="984" max="984" width="17.7109375" style="1" customWidth="1"/>
    <col min="985" max="985" width="2.7109375" style="1" customWidth="1"/>
    <col min="986" max="986" width="1.7109375" style="1" customWidth="1"/>
    <col min="987" max="987" width="2.7109375" style="1" customWidth="1"/>
    <col min="988" max="988" width="17.7109375" style="1" customWidth="1"/>
    <col min="989" max="989" width="2.7109375" style="1" customWidth="1"/>
    <col min="990" max="992" width="9.140625" style="1" customWidth="1"/>
    <col min="993" max="995" width="0" style="1" hidden="1" customWidth="1"/>
    <col min="996" max="999" width="9.140625" style="1" customWidth="1"/>
    <col min="1000" max="1230" width="9.140625" style="1"/>
    <col min="1231" max="1231" width="2.7109375" style="1" customWidth="1"/>
    <col min="1232" max="1232" width="17.7109375" style="1" customWidth="1"/>
    <col min="1233" max="1233" width="2.7109375" style="1" customWidth="1"/>
    <col min="1234" max="1234" width="1.7109375" style="1" customWidth="1"/>
    <col min="1235" max="1235" width="2.7109375" style="1" customWidth="1"/>
    <col min="1236" max="1236" width="17.7109375" style="1" customWidth="1"/>
    <col min="1237" max="1237" width="2.7109375" style="1" customWidth="1"/>
    <col min="1238" max="1238" width="4.7109375" style="1" customWidth="1"/>
    <col min="1239" max="1239" width="2.7109375" style="1" customWidth="1"/>
    <col min="1240" max="1240" width="17.7109375" style="1" customWidth="1"/>
    <col min="1241" max="1241" width="2.7109375" style="1" customWidth="1"/>
    <col min="1242" max="1242" width="1.7109375" style="1" customWidth="1"/>
    <col min="1243" max="1243" width="2.7109375" style="1" customWidth="1"/>
    <col min="1244" max="1244" width="17.7109375" style="1" customWidth="1"/>
    <col min="1245" max="1245" width="2.7109375" style="1" customWidth="1"/>
    <col min="1246" max="1248" width="9.140625" style="1" customWidth="1"/>
    <col min="1249" max="1251" width="0" style="1" hidden="1" customWidth="1"/>
    <col min="1252" max="1255" width="9.140625" style="1" customWidth="1"/>
    <col min="1256" max="1486" width="9.140625" style="1"/>
    <col min="1487" max="1487" width="2.7109375" style="1" customWidth="1"/>
    <col min="1488" max="1488" width="17.7109375" style="1" customWidth="1"/>
    <col min="1489" max="1489" width="2.7109375" style="1" customWidth="1"/>
    <col min="1490" max="1490" width="1.7109375" style="1" customWidth="1"/>
    <col min="1491" max="1491" width="2.7109375" style="1" customWidth="1"/>
    <col min="1492" max="1492" width="17.7109375" style="1" customWidth="1"/>
    <col min="1493" max="1493" width="2.7109375" style="1" customWidth="1"/>
    <col min="1494" max="1494" width="4.7109375" style="1" customWidth="1"/>
    <col min="1495" max="1495" width="2.7109375" style="1" customWidth="1"/>
    <col min="1496" max="1496" width="17.7109375" style="1" customWidth="1"/>
    <col min="1497" max="1497" width="2.7109375" style="1" customWidth="1"/>
    <col min="1498" max="1498" width="1.7109375" style="1" customWidth="1"/>
    <col min="1499" max="1499" width="2.7109375" style="1" customWidth="1"/>
    <col min="1500" max="1500" width="17.7109375" style="1" customWidth="1"/>
    <col min="1501" max="1501" width="2.7109375" style="1" customWidth="1"/>
    <col min="1502" max="1504" width="9.140625" style="1" customWidth="1"/>
    <col min="1505" max="1507" width="0" style="1" hidden="1" customWidth="1"/>
    <col min="1508" max="1511" width="9.140625" style="1" customWidth="1"/>
    <col min="1512" max="1742" width="9.140625" style="1"/>
    <col min="1743" max="1743" width="2.7109375" style="1" customWidth="1"/>
    <col min="1744" max="1744" width="17.7109375" style="1" customWidth="1"/>
    <col min="1745" max="1745" width="2.7109375" style="1" customWidth="1"/>
    <col min="1746" max="1746" width="1.7109375" style="1" customWidth="1"/>
    <col min="1747" max="1747" width="2.7109375" style="1" customWidth="1"/>
    <col min="1748" max="1748" width="17.7109375" style="1" customWidth="1"/>
    <col min="1749" max="1749" width="2.7109375" style="1" customWidth="1"/>
    <col min="1750" max="1750" width="4.7109375" style="1" customWidth="1"/>
    <col min="1751" max="1751" width="2.7109375" style="1" customWidth="1"/>
    <col min="1752" max="1752" width="17.7109375" style="1" customWidth="1"/>
    <col min="1753" max="1753" width="2.7109375" style="1" customWidth="1"/>
    <col min="1754" max="1754" width="1.7109375" style="1" customWidth="1"/>
    <col min="1755" max="1755" width="2.7109375" style="1" customWidth="1"/>
    <col min="1756" max="1756" width="17.7109375" style="1" customWidth="1"/>
    <col min="1757" max="1757" width="2.7109375" style="1" customWidth="1"/>
    <col min="1758" max="1760" width="9.140625" style="1" customWidth="1"/>
    <col min="1761" max="1763" width="0" style="1" hidden="1" customWidth="1"/>
    <col min="1764" max="1767" width="9.140625" style="1" customWidth="1"/>
    <col min="1768" max="1998" width="9.140625" style="1"/>
    <col min="1999" max="1999" width="2.7109375" style="1" customWidth="1"/>
    <col min="2000" max="2000" width="17.7109375" style="1" customWidth="1"/>
    <col min="2001" max="2001" width="2.7109375" style="1" customWidth="1"/>
    <col min="2002" max="2002" width="1.7109375" style="1" customWidth="1"/>
    <col min="2003" max="2003" width="2.7109375" style="1" customWidth="1"/>
    <col min="2004" max="2004" width="17.7109375" style="1" customWidth="1"/>
    <col min="2005" max="2005" width="2.7109375" style="1" customWidth="1"/>
    <col min="2006" max="2006" width="4.7109375" style="1" customWidth="1"/>
    <col min="2007" max="2007" width="2.7109375" style="1" customWidth="1"/>
    <col min="2008" max="2008" width="17.7109375" style="1" customWidth="1"/>
    <col min="2009" max="2009" width="2.7109375" style="1" customWidth="1"/>
    <col min="2010" max="2010" width="1.7109375" style="1" customWidth="1"/>
    <col min="2011" max="2011" width="2.7109375" style="1" customWidth="1"/>
    <col min="2012" max="2012" width="17.7109375" style="1" customWidth="1"/>
    <col min="2013" max="2013" width="2.7109375" style="1" customWidth="1"/>
    <col min="2014" max="2016" width="9.140625" style="1" customWidth="1"/>
    <col min="2017" max="2019" width="0" style="1" hidden="1" customWidth="1"/>
    <col min="2020" max="2023" width="9.140625" style="1" customWidth="1"/>
    <col min="2024" max="2254" width="9.140625" style="1"/>
    <col min="2255" max="2255" width="2.7109375" style="1" customWidth="1"/>
    <col min="2256" max="2256" width="17.7109375" style="1" customWidth="1"/>
    <col min="2257" max="2257" width="2.7109375" style="1" customWidth="1"/>
    <col min="2258" max="2258" width="1.7109375" style="1" customWidth="1"/>
    <col min="2259" max="2259" width="2.7109375" style="1" customWidth="1"/>
    <col min="2260" max="2260" width="17.7109375" style="1" customWidth="1"/>
    <col min="2261" max="2261" width="2.7109375" style="1" customWidth="1"/>
    <col min="2262" max="2262" width="4.7109375" style="1" customWidth="1"/>
    <col min="2263" max="2263" width="2.7109375" style="1" customWidth="1"/>
    <col min="2264" max="2264" width="17.7109375" style="1" customWidth="1"/>
    <col min="2265" max="2265" width="2.7109375" style="1" customWidth="1"/>
    <col min="2266" max="2266" width="1.7109375" style="1" customWidth="1"/>
    <col min="2267" max="2267" width="2.7109375" style="1" customWidth="1"/>
    <col min="2268" max="2268" width="17.7109375" style="1" customWidth="1"/>
    <col min="2269" max="2269" width="2.7109375" style="1" customWidth="1"/>
    <col min="2270" max="2272" width="9.140625" style="1" customWidth="1"/>
    <col min="2273" max="2275" width="0" style="1" hidden="1" customWidth="1"/>
    <col min="2276" max="2279" width="9.140625" style="1" customWidth="1"/>
    <col min="2280" max="2510" width="9.140625" style="1"/>
    <col min="2511" max="2511" width="2.7109375" style="1" customWidth="1"/>
    <col min="2512" max="2512" width="17.7109375" style="1" customWidth="1"/>
    <col min="2513" max="2513" width="2.7109375" style="1" customWidth="1"/>
    <col min="2514" max="2514" width="1.7109375" style="1" customWidth="1"/>
    <col min="2515" max="2515" width="2.7109375" style="1" customWidth="1"/>
    <col min="2516" max="2516" width="17.7109375" style="1" customWidth="1"/>
    <col min="2517" max="2517" width="2.7109375" style="1" customWidth="1"/>
    <col min="2518" max="2518" width="4.7109375" style="1" customWidth="1"/>
    <col min="2519" max="2519" width="2.7109375" style="1" customWidth="1"/>
    <col min="2520" max="2520" width="17.7109375" style="1" customWidth="1"/>
    <col min="2521" max="2521" width="2.7109375" style="1" customWidth="1"/>
    <col min="2522" max="2522" width="1.7109375" style="1" customWidth="1"/>
    <col min="2523" max="2523" width="2.7109375" style="1" customWidth="1"/>
    <col min="2524" max="2524" width="17.7109375" style="1" customWidth="1"/>
    <col min="2525" max="2525" width="2.7109375" style="1" customWidth="1"/>
    <col min="2526" max="2528" width="9.140625" style="1" customWidth="1"/>
    <col min="2529" max="2531" width="0" style="1" hidden="1" customWidth="1"/>
    <col min="2532" max="2535" width="9.140625" style="1" customWidth="1"/>
    <col min="2536" max="2766" width="9.140625" style="1"/>
    <col min="2767" max="2767" width="2.7109375" style="1" customWidth="1"/>
    <col min="2768" max="2768" width="17.7109375" style="1" customWidth="1"/>
    <col min="2769" max="2769" width="2.7109375" style="1" customWidth="1"/>
    <col min="2770" max="2770" width="1.7109375" style="1" customWidth="1"/>
    <col min="2771" max="2771" width="2.7109375" style="1" customWidth="1"/>
    <col min="2772" max="2772" width="17.7109375" style="1" customWidth="1"/>
    <col min="2773" max="2773" width="2.7109375" style="1" customWidth="1"/>
    <col min="2774" max="2774" width="4.7109375" style="1" customWidth="1"/>
    <col min="2775" max="2775" width="2.7109375" style="1" customWidth="1"/>
    <col min="2776" max="2776" width="17.7109375" style="1" customWidth="1"/>
    <col min="2777" max="2777" width="2.7109375" style="1" customWidth="1"/>
    <col min="2778" max="2778" width="1.7109375" style="1" customWidth="1"/>
    <col min="2779" max="2779" width="2.7109375" style="1" customWidth="1"/>
    <col min="2780" max="2780" width="17.7109375" style="1" customWidth="1"/>
    <col min="2781" max="2781" width="2.7109375" style="1" customWidth="1"/>
    <col min="2782" max="2784" width="9.140625" style="1" customWidth="1"/>
    <col min="2785" max="2787" width="0" style="1" hidden="1" customWidth="1"/>
    <col min="2788" max="2791" width="9.140625" style="1" customWidth="1"/>
    <col min="2792" max="3022" width="9.140625" style="1"/>
    <col min="3023" max="3023" width="2.7109375" style="1" customWidth="1"/>
    <col min="3024" max="3024" width="17.7109375" style="1" customWidth="1"/>
    <col min="3025" max="3025" width="2.7109375" style="1" customWidth="1"/>
    <col min="3026" max="3026" width="1.7109375" style="1" customWidth="1"/>
    <col min="3027" max="3027" width="2.7109375" style="1" customWidth="1"/>
    <col min="3028" max="3028" width="17.7109375" style="1" customWidth="1"/>
    <col min="3029" max="3029" width="2.7109375" style="1" customWidth="1"/>
    <col min="3030" max="3030" width="4.7109375" style="1" customWidth="1"/>
    <col min="3031" max="3031" width="2.7109375" style="1" customWidth="1"/>
    <col min="3032" max="3032" width="17.7109375" style="1" customWidth="1"/>
    <col min="3033" max="3033" width="2.7109375" style="1" customWidth="1"/>
    <col min="3034" max="3034" width="1.7109375" style="1" customWidth="1"/>
    <col min="3035" max="3035" width="2.7109375" style="1" customWidth="1"/>
    <col min="3036" max="3036" width="17.7109375" style="1" customWidth="1"/>
    <col min="3037" max="3037" width="2.7109375" style="1" customWidth="1"/>
    <col min="3038" max="3040" width="9.140625" style="1" customWidth="1"/>
    <col min="3041" max="3043" width="0" style="1" hidden="1" customWidth="1"/>
    <col min="3044" max="3047" width="9.140625" style="1" customWidth="1"/>
    <col min="3048" max="3278" width="9.140625" style="1"/>
    <col min="3279" max="3279" width="2.7109375" style="1" customWidth="1"/>
    <col min="3280" max="3280" width="17.7109375" style="1" customWidth="1"/>
    <col min="3281" max="3281" width="2.7109375" style="1" customWidth="1"/>
    <col min="3282" max="3282" width="1.7109375" style="1" customWidth="1"/>
    <col min="3283" max="3283" width="2.7109375" style="1" customWidth="1"/>
    <col min="3284" max="3284" width="17.7109375" style="1" customWidth="1"/>
    <col min="3285" max="3285" width="2.7109375" style="1" customWidth="1"/>
    <col min="3286" max="3286" width="4.7109375" style="1" customWidth="1"/>
    <col min="3287" max="3287" width="2.7109375" style="1" customWidth="1"/>
    <col min="3288" max="3288" width="17.7109375" style="1" customWidth="1"/>
    <col min="3289" max="3289" width="2.7109375" style="1" customWidth="1"/>
    <col min="3290" max="3290" width="1.7109375" style="1" customWidth="1"/>
    <col min="3291" max="3291" width="2.7109375" style="1" customWidth="1"/>
    <col min="3292" max="3292" width="17.7109375" style="1" customWidth="1"/>
    <col min="3293" max="3293" width="2.7109375" style="1" customWidth="1"/>
    <col min="3294" max="3296" width="9.140625" style="1" customWidth="1"/>
    <col min="3297" max="3299" width="0" style="1" hidden="1" customWidth="1"/>
    <col min="3300" max="3303" width="9.140625" style="1" customWidth="1"/>
    <col min="3304" max="3534" width="9.140625" style="1"/>
    <col min="3535" max="3535" width="2.7109375" style="1" customWidth="1"/>
    <col min="3536" max="3536" width="17.7109375" style="1" customWidth="1"/>
    <col min="3537" max="3537" width="2.7109375" style="1" customWidth="1"/>
    <col min="3538" max="3538" width="1.7109375" style="1" customWidth="1"/>
    <col min="3539" max="3539" width="2.7109375" style="1" customWidth="1"/>
    <col min="3540" max="3540" width="17.7109375" style="1" customWidth="1"/>
    <col min="3541" max="3541" width="2.7109375" style="1" customWidth="1"/>
    <col min="3542" max="3542" width="4.7109375" style="1" customWidth="1"/>
    <col min="3543" max="3543" width="2.7109375" style="1" customWidth="1"/>
    <col min="3544" max="3544" width="17.7109375" style="1" customWidth="1"/>
    <col min="3545" max="3545" width="2.7109375" style="1" customWidth="1"/>
    <col min="3546" max="3546" width="1.7109375" style="1" customWidth="1"/>
    <col min="3547" max="3547" width="2.7109375" style="1" customWidth="1"/>
    <col min="3548" max="3548" width="17.7109375" style="1" customWidth="1"/>
    <col min="3549" max="3549" width="2.7109375" style="1" customWidth="1"/>
    <col min="3550" max="3552" width="9.140625" style="1" customWidth="1"/>
    <col min="3553" max="3555" width="0" style="1" hidden="1" customWidth="1"/>
    <col min="3556" max="3559" width="9.140625" style="1" customWidth="1"/>
    <col min="3560" max="3790" width="9.140625" style="1"/>
    <col min="3791" max="3791" width="2.7109375" style="1" customWidth="1"/>
    <col min="3792" max="3792" width="17.7109375" style="1" customWidth="1"/>
    <col min="3793" max="3793" width="2.7109375" style="1" customWidth="1"/>
    <col min="3794" max="3794" width="1.7109375" style="1" customWidth="1"/>
    <col min="3795" max="3795" width="2.7109375" style="1" customWidth="1"/>
    <col min="3796" max="3796" width="17.7109375" style="1" customWidth="1"/>
    <col min="3797" max="3797" width="2.7109375" style="1" customWidth="1"/>
    <col min="3798" max="3798" width="4.7109375" style="1" customWidth="1"/>
    <col min="3799" max="3799" width="2.7109375" style="1" customWidth="1"/>
    <col min="3800" max="3800" width="17.7109375" style="1" customWidth="1"/>
    <col min="3801" max="3801" width="2.7109375" style="1" customWidth="1"/>
    <col min="3802" max="3802" width="1.7109375" style="1" customWidth="1"/>
    <col min="3803" max="3803" width="2.7109375" style="1" customWidth="1"/>
    <col min="3804" max="3804" width="17.7109375" style="1" customWidth="1"/>
    <col min="3805" max="3805" width="2.7109375" style="1" customWidth="1"/>
    <col min="3806" max="3808" width="9.140625" style="1" customWidth="1"/>
    <col min="3809" max="3811" width="0" style="1" hidden="1" customWidth="1"/>
    <col min="3812" max="3815" width="9.140625" style="1" customWidth="1"/>
    <col min="3816" max="4046" width="9.140625" style="1"/>
    <col min="4047" max="4047" width="2.7109375" style="1" customWidth="1"/>
    <col min="4048" max="4048" width="17.7109375" style="1" customWidth="1"/>
    <col min="4049" max="4049" width="2.7109375" style="1" customWidth="1"/>
    <col min="4050" max="4050" width="1.7109375" style="1" customWidth="1"/>
    <col min="4051" max="4051" width="2.7109375" style="1" customWidth="1"/>
    <col min="4052" max="4052" width="17.7109375" style="1" customWidth="1"/>
    <col min="4053" max="4053" width="2.7109375" style="1" customWidth="1"/>
    <col min="4054" max="4054" width="4.7109375" style="1" customWidth="1"/>
    <col min="4055" max="4055" width="2.7109375" style="1" customWidth="1"/>
    <col min="4056" max="4056" width="17.7109375" style="1" customWidth="1"/>
    <col min="4057" max="4057" width="2.7109375" style="1" customWidth="1"/>
    <col min="4058" max="4058" width="1.7109375" style="1" customWidth="1"/>
    <col min="4059" max="4059" width="2.7109375" style="1" customWidth="1"/>
    <col min="4060" max="4060" width="17.7109375" style="1" customWidth="1"/>
    <col min="4061" max="4061" width="2.7109375" style="1" customWidth="1"/>
    <col min="4062" max="4064" width="9.140625" style="1" customWidth="1"/>
    <col min="4065" max="4067" width="0" style="1" hidden="1" customWidth="1"/>
    <col min="4068" max="4071" width="9.140625" style="1" customWidth="1"/>
    <col min="4072" max="4302" width="9.140625" style="1"/>
    <col min="4303" max="4303" width="2.7109375" style="1" customWidth="1"/>
    <col min="4304" max="4304" width="17.7109375" style="1" customWidth="1"/>
    <col min="4305" max="4305" width="2.7109375" style="1" customWidth="1"/>
    <col min="4306" max="4306" width="1.7109375" style="1" customWidth="1"/>
    <col min="4307" max="4307" width="2.7109375" style="1" customWidth="1"/>
    <col min="4308" max="4308" width="17.7109375" style="1" customWidth="1"/>
    <col min="4309" max="4309" width="2.7109375" style="1" customWidth="1"/>
    <col min="4310" max="4310" width="4.7109375" style="1" customWidth="1"/>
    <col min="4311" max="4311" width="2.7109375" style="1" customWidth="1"/>
    <col min="4312" max="4312" width="17.7109375" style="1" customWidth="1"/>
    <col min="4313" max="4313" width="2.7109375" style="1" customWidth="1"/>
    <col min="4314" max="4314" width="1.7109375" style="1" customWidth="1"/>
    <col min="4315" max="4315" width="2.7109375" style="1" customWidth="1"/>
    <col min="4316" max="4316" width="17.7109375" style="1" customWidth="1"/>
    <col min="4317" max="4317" width="2.7109375" style="1" customWidth="1"/>
    <col min="4318" max="4320" width="9.140625" style="1" customWidth="1"/>
    <col min="4321" max="4323" width="0" style="1" hidden="1" customWidth="1"/>
    <col min="4324" max="4327" width="9.140625" style="1" customWidth="1"/>
    <col min="4328" max="4558" width="9.140625" style="1"/>
    <col min="4559" max="4559" width="2.7109375" style="1" customWidth="1"/>
    <col min="4560" max="4560" width="17.7109375" style="1" customWidth="1"/>
    <col min="4561" max="4561" width="2.7109375" style="1" customWidth="1"/>
    <col min="4562" max="4562" width="1.7109375" style="1" customWidth="1"/>
    <col min="4563" max="4563" width="2.7109375" style="1" customWidth="1"/>
    <col min="4564" max="4564" width="17.7109375" style="1" customWidth="1"/>
    <col min="4565" max="4565" width="2.7109375" style="1" customWidth="1"/>
    <col min="4566" max="4566" width="4.7109375" style="1" customWidth="1"/>
    <col min="4567" max="4567" width="2.7109375" style="1" customWidth="1"/>
    <col min="4568" max="4568" width="17.7109375" style="1" customWidth="1"/>
    <col min="4569" max="4569" width="2.7109375" style="1" customWidth="1"/>
    <col min="4570" max="4570" width="1.7109375" style="1" customWidth="1"/>
    <col min="4571" max="4571" width="2.7109375" style="1" customWidth="1"/>
    <col min="4572" max="4572" width="17.7109375" style="1" customWidth="1"/>
    <col min="4573" max="4573" width="2.7109375" style="1" customWidth="1"/>
    <col min="4574" max="4576" width="9.140625" style="1" customWidth="1"/>
    <col min="4577" max="4579" width="0" style="1" hidden="1" customWidth="1"/>
    <col min="4580" max="4583" width="9.140625" style="1" customWidth="1"/>
    <col min="4584" max="4814" width="9.140625" style="1"/>
    <col min="4815" max="4815" width="2.7109375" style="1" customWidth="1"/>
    <col min="4816" max="4816" width="17.7109375" style="1" customWidth="1"/>
    <col min="4817" max="4817" width="2.7109375" style="1" customWidth="1"/>
    <col min="4818" max="4818" width="1.7109375" style="1" customWidth="1"/>
    <col min="4819" max="4819" width="2.7109375" style="1" customWidth="1"/>
    <col min="4820" max="4820" width="17.7109375" style="1" customWidth="1"/>
    <col min="4821" max="4821" width="2.7109375" style="1" customWidth="1"/>
    <col min="4822" max="4822" width="4.7109375" style="1" customWidth="1"/>
    <col min="4823" max="4823" width="2.7109375" style="1" customWidth="1"/>
    <col min="4824" max="4824" width="17.7109375" style="1" customWidth="1"/>
    <col min="4825" max="4825" width="2.7109375" style="1" customWidth="1"/>
    <col min="4826" max="4826" width="1.7109375" style="1" customWidth="1"/>
    <col min="4827" max="4827" width="2.7109375" style="1" customWidth="1"/>
    <col min="4828" max="4828" width="17.7109375" style="1" customWidth="1"/>
    <col min="4829" max="4829" width="2.7109375" style="1" customWidth="1"/>
    <col min="4830" max="4832" width="9.140625" style="1" customWidth="1"/>
    <col min="4833" max="4835" width="0" style="1" hidden="1" customWidth="1"/>
    <col min="4836" max="4839" width="9.140625" style="1" customWidth="1"/>
    <col min="4840" max="5070" width="9.140625" style="1"/>
    <col min="5071" max="5071" width="2.7109375" style="1" customWidth="1"/>
    <col min="5072" max="5072" width="17.7109375" style="1" customWidth="1"/>
    <col min="5073" max="5073" width="2.7109375" style="1" customWidth="1"/>
    <col min="5074" max="5074" width="1.7109375" style="1" customWidth="1"/>
    <col min="5075" max="5075" width="2.7109375" style="1" customWidth="1"/>
    <col min="5076" max="5076" width="17.7109375" style="1" customWidth="1"/>
    <col min="5077" max="5077" width="2.7109375" style="1" customWidth="1"/>
    <col min="5078" max="5078" width="4.7109375" style="1" customWidth="1"/>
    <col min="5079" max="5079" width="2.7109375" style="1" customWidth="1"/>
    <col min="5080" max="5080" width="17.7109375" style="1" customWidth="1"/>
    <col min="5081" max="5081" width="2.7109375" style="1" customWidth="1"/>
    <col min="5082" max="5082" width="1.7109375" style="1" customWidth="1"/>
    <col min="5083" max="5083" width="2.7109375" style="1" customWidth="1"/>
    <col min="5084" max="5084" width="17.7109375" style="1" customWidth="1"/>
    <col min="5085" max="5085" width="2.7109375" style="1" customWidth="1"/>
    <col min="5086" max="5088" width="9.140625" style="1" customWidth="1"/>
    <col min="5089" max="5091" width="0" style="1" hidden="1" customWidth="1"/>
    <col min="5092" max="5095" width="9.140625" style="1" customWidth="1"/>
    <col min="5096" max="5326" width="9.140625" style="1"/>
    <col min="5327" max="5327" width="2.7109375" style="1" customWidth="1"/>
    <col min="5328" max="5328" width="17.7109375" style="1" customWidth="1"/>
    <col min="5329" max="5329" width="2.7109375" style="1" customWidth="1"/>
    <col min="5330" max="5330" width="1.7109375" style="1" customWidth="1"/>
    <col min="5331" max="5331" width="2.7109375" style="1" customWidth="1"/>
    <col min="5332" max="5332" width="17.7109375" style="1" customWidth="1"/>
    <col min="5333" max="5333" width="2.7109375" style="1" customWidth="1"/>
    <col min="5334" max="5334" width="4.7109375" style="1" customWidth="1"/>
    <col min="5335" max="5335" width="2.7109375" style="1" customWidth="1"/>
    <col min="5336" max="5336" width="17.7109375" style="1" customWidth="1"/>
    <col min="5337" max="5337" width="2.7109375" style="1" customWidth="1"/>
    <col min="5338" max="5338" width="1.7109375" style="1" customWidth="1"/>
    <col min="5339" max="5339" width="2.7109375" style="1" customWidth="1"/>
    <col min="5340" max="5340" width="17.7109375" style="1" customWidth="1"/>
    <col min="5341" max="5341" width="2.7109375" style="1" customWidth="1"/>
    <col min="5342" max="5344" width="9.140625" style="1" customWidth="1"/>
    <col min="5345" max="5347" width="0" style="1" hidden="1" customWidth="1"/>
    <col min="5348" max="5351" width="9.140625" style="1" customWidth="1"/>
    <col min="5352" max="5582" width="9.140625" style="1"/>
    <col min="5583" max="5583" width="2.7109375" style="1" customWidth="1"/>
    <col min="5584" max="5584" width="17.7109375" style="1" customWidth="1"/>
    <col min="5585" max="5585" width="2.7109375" style="1" customWidth="1"/>
    <col min="5586" max="5586" width="1.7109375" style="1" customWidth="1"/>
    <col min="5587" max="5587" width="2.7109375" style="1" customWidth="1"/>
    <col min="5588" max="5588" width="17.7109375" style="1" customWidth="1"/>
    <col min="5589" max="5589" width="2.7109375" style="1" customWidth="1"/>
    <col min="5590" max="5590" width="4.7109375" style="1" customWidth="1"/>
    <col min="5591" max="5591" width="2.7109375" style="1" customWidth="1"/>
    <col min="5592" max="5592" width="17.7109375" style="1" customWidth="1"/>
    <col min="5593" max="5593" width="2.7109375" style="1" customWidth="1"/>
    <col min="5594" max="5594" width="1.7109375" style="1" customWidth="1"/>
    <col min="5595" max="5595" width="2.7109375" style="1" customWidth="1"/>
    <col min="5596" max="5596" width="17.7109375" style="1" customWidth="1"/>
    <col min="5597" max="5597" width="2.7109375" style="1" customWidth="1"/>
    <col min="5598" max="5600" width="9.140625" style="1" customWidth="1"/>
    <col min="5601" max="5603" width="0" style="1" hidden="1" customWidth="1"/>
    <col min="5604" max="5607" width="9.140625" style="1" customWidth="1"/>
    <col min="5608" max="5838" width="9.140625" style="1"/>
    <col min="5839" max="5839" width="2.7109375" style="1" customWidth="1"/>
    <col min="5840" max="5840" width="17.7109375" style="1" customWidth="1"/>
    <col min="5841" max="5841" width="2.7109375" style="1" customWidth="1"/>
    <col min="5842" max="5842" width="1.7109375" style="1" customWidth="1"/>
    <col min="5843" max="5843" width="2.7109375" style="1" customWidth="1"/>
    <col min="5844" max="5844" width="17.7109375" style="1" customWidth="1"/>
    <col min="5845" max="5845" width="2.7109375" style="1" customWidth="1"/>
    <col min="5846" max="5846" width="4.7109375" style="1" customWidth="1"/>
    <col min="5847" max="5847" width="2.7109375" style="1" customWidth="1"/>
    <col min="5848" max="5848" width="17.7109375" style="1" customWidth="1"/>
    <col min="5849" max="5849" width="2.7109375" style="1" customWidth="1"/>
    <col min="5850" max="5850" width="1.7109375" style="1" customWidth="1"/>
    <col min="5851" max="5851" width="2.7109375" style="1" customWidth="1"/>
    <col min="5852" max="5852" width="17.7109375" style="1" customWidth="1"/>
    <col min="5853" max="5853" width="2.7109375" style="1" customWidth="1"/>
    <col min="5854" max="5856" width="9.140625" style="1" customWidth="1"/>
    <col min="5857" max="5859" width="0" style="1" hidden="1" customWidth="1"/>
    <col min="5860" max="5863" width="9.140625" style="1" customWidth="1"/>
    <col min="5864" max="6094" width="9.140625" style="1"/>
    <col min="6095" max="6095" width="2.7109375" style="1" customWidth="1"/>
    <col min="6096" max="6096" width="17.7109375" style="1" customWidth="1"/>
    <col min="6097" max="6097" width="2.7109375" style="1" customWidth="1"/>
    <col min="6098" max="6098" width="1.7109375" style="1" customWidth="1"/>
    <col min="6099" max="6099" width="2.7109375" style="1" customWidth="1"/>
    <col min="6100" max="6100" width="17.7109375" style="1" customWidth="1"/>
    <col min="6101" max="6101" width="2.7109375" style="1" customWidth="1"/>
    <col min="6102" max="6102" width="4.7109375" style="1" customWidth="1"/>
    <col min="6103" max="6103" width="2.7109375" style="1" customWidth="1"/>
    <col min="6104" max="6104" width="17.7109375" style="1" customWidth="1"/>
    <col min="6105" max="6105" width="2.7109375" style="1" customWidth="1"/>
    <col min="6106" max="6106" width="1.7109375" style="1" customWidth="1"/>
    <col min="6107" max="6107" width="2.7109375" style="1" customWidth="1"/>
    <col min="6108" max="6108" width="17.7109375" style="1" customWidth="1"/>
    <col min="6109" max="6109" width="2.7109375" style="1" customWidth="1"/>
    <col min="6110" max="6112" width="9.140625" style="1" customWidth="1"/>
    <col min="6113" max="6115" width="0" style="1" hidden="1" customWidth="1"/>
    <col min="6116" max="6119" width="9.140625" style="1" customWidth="1"/>
    <col min="6120" max="6350" width="9.140625" style="1"/>
    <col min="6351" max="6351" width="2.7109375" style="1" customWidth="1"/>
    <col min="6352" max="6352" width="17.7109375" style="1" customWidth="1"/>
    <col min="6353" max="6353" width="2.7109375" style="1" customWidth="1"/>
    <col min="6354" max="6354" width="1.7109375" style="1" customWidth="1"/>
    <col min="6355" max="6355" width="2.7109375" style="1" customWidth="1"/>
    <col min="6356" max="6356" width="17.7109375" style="1" customWidth="1"/>
    <col min="6357" max="6357" width="2.7109375" style="1" customWidth="1"/>
    <col min="6358" max="6358" width="4.7109375" style="1" customWidth="1"/>
    <col min="6359" max="6359" width="2.7109375" style="1" customWidth="1"/>
    <col min="6360" max="6360" width="17.7109375" style="1" customWidth="1"/>
    <col min="6361" max="6361" width="2.7109375" style="1" customWidth="1"/>
    <col min="6362" max="6362" width="1.7109375" style="1" customWidth="1"/>
    <col min="6363" max="6363" width="2.7109375" style="1" customWidth="1"/>
    <col min="6364" max="6364" width="17.7109375" style="1" customWidth="1"/>
    <col min="6365" max="6365" width="2.7109375" style="1" customWidth="1"/>
    <col min="6366" max="6368" width="9.140625" style="1" customWidth="1"/>
    <col min="6369" max="6371" width="0" style="1" hidden="1" customWidth="1"/>
    <col min="6372" max="6375" width="9.140625" style="1" customWidth="1"/>
    <col min="6376" max="6606" width="9.140625" style="1"/>
    <col min="6607" max="6607" width="2.7109375" style="1" customWidth="1"/>
    <col min="6608" max="6608" width="17.7109375" style="1" customWidth="1"/>
    <col min="6609" max="6609" width="2.7109375" style="1" customWidth="1"/>
    <col min="6610" max="6610" width="1.7109375" style="1" customWidth="1"/>
    <col min="6611" max="6611" width="2.7109375" style="1" customWidth="1"/>
    <col min="6612" max="6612" width="17.7109375" style="1" customWidth="1"/>
    <col min="6613" max="6613" width="2.7109375" style="1" customWidth="1"/>
    <col min="6614" max="6614" width="4.7109375" style="1" customWidth="1"/>
    <col min="6615" max="6615" width="2.7109375" style="1" customWidth="1"/>
    <col min="6616" max="6616" width="17.7109375" style="1" customWidth="1"/>
    <col min="6617" max="6617" width="2.7109375" style="1" customWidth="1"/>
    <col min="6618" max="6618" width="1.7109375" style="1" customWidth="1"/>
    <col min="6619" max="6619" width="2.7109375" style="1" customWidth="1"/>
    <col min="6620" max="6620" width="17.7109375" style="1" customWidth="1"/>
    <col min="6621" max="6621" width="2.7109375" style="1" customWidth="1"/>
    <col min="6622" max="6624" width="9.140625" style="1" customWidth="1"/>
    <col min="6625" max="6627" width="0" style="1" hidden="1" customWidth="1"/>
    <col min="6628" max="6631" width="9.140625" style="1" customWidth="1"/>
    <col min="6632" max="6862" width="9.140625" style="1"/>
    <col min="6863" max="6863" width="2.7109375" style="1" customWidth="1"/>
    <col min="6864" max="6864" width="17.7109375" style="1" customWidth="1"/>
    <col min="6865" max="6865" width="2.7109375" style="1" customWidth="1"/>
    <col min="6866" max="6866" width="1.7109375" style="1" customWidth="1"/>
    <col min="6867" max="6867" width="2.7109375" style="1" customWidth="1"/>
    <col min="6868" max="6868" width="17.7109375" style="1" customWidth="1"/>
    <col min="6869" max="6869" width="2.7109375" style="1" customWidth="1"/>
    <col min="6870" max="6870" width="4.7109375" style="1" customWidth="1"/>
    <col min="6871" max="6871" width="2.7109375" style="1" customWidth="1"/>
    <col min="6872" max="6872" width="17.7109375" style="1" customWidth="1"/>
    <col min="6873" max="6873" width="2.7109375" style="1" customWidth="1"/>
    <col min="6874" max="6874" width="1.7109375" style="1" customWidth="1"/>
    <col min="6875" max="6875" width="2.7109375" style="1" customWidth="1"/>
    <col min="6876" max="6876" width="17.7109375" style="1" customWidth="1"/>
    <col min="6877" max="6877" width="2.7109375" style="1" customWidth="1"/>
    <col min="6878" max="6880" width="9.140625" style="1" customWidth="1"/>
    <col min="6881" max="6883" width="0" style="1" hidden="1" customWidth="1"/>
    <col min="6884" max="6887" width="9.140625" style="1" customWidth="1"/>
    <col min="6888" max="7118" width="9.140625" style="1"/>
    <col min="7119" max="7119" width="2.7109375" style="1" customWidth="1"/>
    <col min="7120" max="7120" width="17.7109375" style="1" customWidth="1"/>
    <col min="7121" max="7121" width="2.7109375" style="1" customWidth="1"/>
    <col min="7122" max="7122" width="1.7109375" style="1" customWidth="1"/>
    <col min="7123" max="7123" width="2.7109375" style="1" customWidth="1"/>
    <col min="7124" max="7124" width="17.7109375" style="1" customWidth="1"/>
    <col min="7125" max="7125" width="2.7109375" style="1" customWidth="1"/>
    <col min="7126" max="7126" width="4.7109375" style="1" customWidth="1"/>
    <col min="7127" max="7127" width="2.7109375" style="1" customWidth="1"/>
    <col min="7128" max="7128" width="17.7109375" style="1" customWidth="1"/>
    <col min="7129" max="7129" width="2.7109375" style="1" customWidth="1"/>
    <col min="7130" max="7130" width="1.7109375" style="1" customWidth="1"/>
    <col min="7131" max="7131" width="2.7109375" style="1" customWidth="1"/>
    <col min="7132" max="7132" width="17.7109375" style="1" customWidth="1"/>
    <col min="7133" max="7133" width="2.7109375" style="1" customWidth="1"/>
    <col min="7134" max="7136" width="9.140625" style="1" customWidth="1"/>
    <col min="7137" max="7139" width="0" style="1" hidden="1" customWidth="1"/>
    <col min="7140" max="7143" width="9.140625" style="1" customWidth="1"/>
    <col min="7144" max="7374" width="9.140625" style="1"/>
    <col min="7375" max="7375" width="2.7109375" style="1" customWidth="1"/>
    <col min="7376" max="7376" width="17.7109375" style="1" customWidth="1"/>
    <col min="7377" max="7377" width="2.7109375" style="1" customWidth="1"/>
    <col min="7378" max="7378" width="1.7109375" style="1" customWidth="1"/>
    <col min="7379" max="7379" width="2.7109375" style="1" customWidth="1"/>
    <col min="7380" max="7380" width="17.7109375" style="1" customWidth="1"/>
    <col min="7381" max="7381" width="2.7109375" style="1" customWidth="1"/>
    <col min="7382" max="7382" width="4.7109375" style="1" customWidth="1"/>
    <col min="7383" max="7383" width="2.7109375" style="1" customWidth="1"/>
    <col min="7384" max="7384" width="17.7109375" style="1" customWidth="1"/>
    <col min="7385" max="7385" width="2.7109375" style="1" customWidth="1"/>
    <col min="7386" max="7386" width="1.7109375" style="1" customWidth="1"/>
    <col min="7387" max="7387" width="2.7109375" style="1" customWidth="1"/>
    <col min="7388" max="7388" width="17.7109375" style="1" customWidth="1"/>
    <col min="7389" max="7389" width="2.7109375" style="1" customWidth="1"/>
    <col min="7390" max="7392" width="9.140625" style="1" customWidth="1"/>
    <col min="7393" max="7395" width="0" style="1" hidden="1" customWidth="1"/>
    <col min="7396" max="7399" width="9.140625" style="1" customWidth="1"/>
    <col min="7400" max="7630" width="9.140625" style="1"/>
    <col min="7631" max="7631" width="2.7109375" style="1" customWidth="1"/>
    <col min="7632" max="7632" width="17.7109375" style="1" customWidth="1"/>
    <col min="7633" max="7633" width="2.7109375" style="1" customWidth="1"/>
    <col min="7634" max="7634" width="1.7109375" style="1" customWidth="1"/>
    <col min="7635" max="7635" width="2.7109375" style="1" customWidth="1"/>
    <col min="7636" max="7636" width="17.7109375" style="1" customWidth="1"/>
    <col min="7637" max="7637" width="2.7109375" style="1" customWidth="1"/>
    <col min="7638" max="7638" width="4.7109375" style="1" customWidth="1"/>
    <col min="7639" max="7639" width="2.7109375" style="1" customWidth="1"/>
    <col min="7640" max="7640" width="17.7109375" style="1" customWidth="1"/>
    <col min="7641" max="7641" width="2.7109375" style="1" customWidth="1"/>
    <col min="7642" max="7642" width="1.7109375" style="1" customWidth="1"/>
    <col min="7643" max="7643" width="2.7109375" style="1" customWidth="1"/>
    <col min="7644" max="7644" width="17.7109375" style="1" customWidth="1"/>
    <col min="7645" max="7645" width="2.7109375" style="1" customWidth="1"/>
    <col min="7646" max="7648" width="9.140625" style="1" customWidth="1"/>
    <col min="7649" max="7651" width="0" style="1" hidden="1" customWidth="1"/>
    <col min="7652" max="7655" width="9.140625" style="1" customWidth="1"/>
    <col min="7656" max="7886" width="9.140625" style="1"/>
    <col min="7887" max="7887" width="2.7109375" style="1" customWidth="1"/>
    <col min="7888" max="7888" width="17.7109375" style="1" customWidth="1"/>
    <col min="7889" max="7889" width="2.7109375" style="1" customWidth="1"/>
    <col min="7890" max="7890" width="1.7109375" style="1" customWidth="1"/>
    <col min="7891" max="7891" width="2.7109375" style="1" customWidth="1"/>
    <col min="7892" max="7892" width="17.7109375" style="1" customWidth="1"/>
    <col min="7893" max="7893" width="2.7109375" style="1" customWidth="1"/>
    <col min="7894" max="7894" width="4.7109375" style="1" customWidth="1"/>
    <col min="7895" max="7895" width="2.7109375" style="1" customWidth="1"/>
    <col min="7896" max="7896" width="17.7109375" style="1" customWidth="1"/>
    <col min="7897" max="7897" width="2.7109375" style="1" customWidth="1"/>
    <col min="7898" max="7898" width="1.7109375" style="1" customWidth="1"/>
    <col min="7899" max="7899" width="2.7109375" style="1" customWidth="1"/>
    <col min="7900" max="7900" width="17.7109375" style="1" customWidth="1"/>
    <col min="7901" max="7901" width="2.7109375" style="1" customWidth="1"/>
    <col min="7902" max="7904" width="9.140625" style="1" customWidth="1"/>
    <col min="7905" max="7907" width="0" style="1" hidden="1" customWidth="1"/>
    <col min="7908" max="7911" width="9.140625" style="1" customWidth="1"/>
    <col min="7912" max="8142" width="9.140625" style="1"/>
    <col min="8143" max="8143" width="2.7109375" style="1" customWidth="1"/>
    <col min="8144" max="8144" width="17.7109375" style="1" customWidth="1"/>
    <col min="8145" max="8145" width="2.7109375" style="1" customWidth="1"/>
    <col min="8146" max="8146" width="1.7109375" style="1" customWidth="1"/>
    <col min="8147" max="8147" width="2.7109375" style="1" customWidth="1"/>
    <col min="8148" max="8148" width="17.7109375" style="1" customWidth="1"/>
    <col min="8149" max="8149" width="2.7109375" style="1" customWidth="1"/>
    <col min="8150" max="8150" width="4.7109375" style="1" customWidth="1"/>
    <col min="8151" max="8151" width="2.7109375" style="1" customWidth="1"/>
    <col min="8152" max="8152" width="17.7109375" style="1" customWidth="1"/>
    <col min="8153" max="8153" width="2.7109375" style="1" customWidth="1"/>
    <col min="8154" max="8154" width="1.7109375" style="1" customWidth="1"/>
    <col min="8155" max="8155" width="2.7109375" style="1" customWidth="1"/>
    <col min="8156" max="8156" width="17.7109375" style="1" customWidth="1"/>
    <col min="8157" max="8157" width="2.7109375" style="1" customWidth="1"/>
    <col min="8158" max="8160" width="9.140625" style="1" customWidth="1"/>
    <col min="8161" max="8163" width="0" style="1" hidden="1" customWidth="1"/>
    <col min="8164" max="8167" width="9.140625" style="1" customWidth="1"/>
    <col min="8168" max="8398" width="9.140625" style="1"/>
    <col min="8399" max="8399" width="2.7109375" style="1" customWidth="1"/>
    <col min="8400" max="8400" width="17.7109375" style="1" customWidth="1"/>
    <col min="8401" max="8401" width="2.7109375" style="1" customWidth="1"/>
    <col min="8402" max="8402" width="1.7109375" style="1" customWidth="1"/>
    <col min="8403" max="8403" width="2.7109375" style="1" customWidth="1"/>
    <col min="8404" max="8404" width="17.7109375" style="1" customWidth="1"/>
    <col min="8405" max="8405" width="2.7109375" style="1" customWidth="1"/>
    <col min="8406" max="8406" width="4.7109375" style="1" customWidth="1"/>
    <col min="8407" max="8407" width="2.7109375" style="1" customWidth="1"/>
    <col min="8408" max="8408" width="17.7109375" style="1" customWidth="1"/>
    <col min="8409" max="8409" width="2.7109375" style="1" customWidth="1"/>
    <col min="8410" max="8410" width="1.7109375" style="1" customWidth="1"/>
    <col min="8411" max="8411" width="2.7109375" style="1" customWidth="1"/>
    <col min="8412" max="8412" width="17.7109375" style="1" customWidth="1"/>
    <col min="8413" max="8413" width="2.7109375" style="1" customWidth="1"/>
    <col min="8414" max="8416" width="9.140625" style="1" customWidth="1"/>
    <col min="8417" max="8419" width="0" style="1" hidden="1" customWidth="1"/>
    <col min="8420" max="8423" width="9.140625" style="1" customWidth="1"/>
    <col min="8424" max="8654" width="9.140625" style="1"/>
    <col min="8655" max="8655" width="2.7109375" style="1" customWidth="1"/>
    <col min="8656" max="8656" width="17.7109375" style="1" customWidth="1"/>
    <col min="8657" max="8657" width="2.7109375" style="1" customWidth="1"/>
    <col min="8658" max="8658" width="1.7109375" style="1" customWidth="1"/>
    <col min="8659" max="8659" width="2.7109375" style="1" customWidth="1"/>
    <col min="8660" max="8660" width="17.7109375" style="1" customWidth="1"/>
    <col min="8661" max="8661" width="2.7109375" style="1" customWidth="1"/>
    <col min="8662" max="8662" width="4.7109375" style="1" customWidth="1"/>
    <col min="8663" max="8663" width="2.7109375" style="1" customWidth="1"/>
    <col min="8664" max="8664" width="17.7109375" style="1" customWidth="1"/>
    <col min="8665" max="8665" width="2.7109375" style="1" customWidth="1"/>
    <col min="8666" max="8666" width="1.7109375" style="1" customWidth="1"/>
    <col min="8667" max="8667" width="2.7109375" style="1" customWidth="1"/>
    <col min="8668" max="8668" width="17.7109375" style="1" customWidth="1"/>
    <col min="8669" max="8669" width="2.7109375" style="1" customWidth="1"/>
    <col min="8670" max="8672" width="9.140625" style="1" customWidth="1"/>
    <col min="8673" max="8675" width="0" style="1" hidden="1" customWidth="1"/>
    <col min="8676" max="8679" width="9.140625" style="1" customWidth="1"/>
    <col min="8680" max="8910" width="9.140625" style="1"/>
    <col min="8911" max="8911" width="2.7109375" style="1" customWidth="1"/>
    <col min="8912" max="8912" width="17.7109375" style="1" customWidth="1"/>
    <col min="8913" max="8913" width="2.7109375" style="1" customWidth="1"/>
    <col min="8914" max="8914" width="1.7109375" style="1" customWidth="1"/>
    <col min="8915" max="8915" width="2.7109375" style="1" customWidth="1"/>
    <col min="8916" max="8916" width="17.7109375" style="1" customWidth="1"/>
    <col min="8917" max="8917" width="2.7109375" style="1" customWidth="1"/>
    <col min="8918" max="8918" width="4.7109375" style="1" customWidth="1"/>
    <col min="8919" max="8919" width="2.7109375" style="1" customWidth="1"/>
    <col min="8920" max="8920" width="17.7109375" style="1" customWidth="1"/>
    <col min="8921" max="8921" width="2.7109375" style="1" customWidth="1"/>
    <col min="8922" max="8922" width="1.7109375" style="1" customWidth="1"/>
    <col min="8923" max="8923" width="2.7109375" style="1" customWidth="1"/>
    <col min="8924" max="8924" width="17.7109375" style="1" customWidth="1"/>
    <col min="8925" max="8925" width="2.7109375" style="1" customWidth="1"/>
    <col min="8926" max="8928" width="9.140625" style="1" customWidth="1"/>
    <col min="8929" max="8931" width="0" style="1" hidden="1" customWidth="1"/>
    <col min="8932" max="8935" width="9.140625" style="1" customWidth="1"/>
    <col min="8936" max="9166" width="9.140625" style="1"/>
    <col min="9167" max="9167" width="2.7109375" style="1" customWidth="1"/>
    <col min="9168" max="9168" width="17.7109375" style="1" customWidth="1"/>
    <col min="9169" max="9169" width="2.7109375" style="1" customWidth="1"/>
    <col min="9170" max="9170" width="1.7109375" style="1" customWidth="1"/>
    <col min="9171" max="9171" width="2.7109375" style="1" customWidth="1"/>
    <col min="9172" max="9172" width="17.7109375" style="1" customWidth="1"/>
    <col min="9173" max="9173" width="2.7109375" style="1" customWidth="1"/>
    <col min="9174" max="9174" width="4.7109375" style="1" customWidth="1"/>
    <col min="9175" max="9175" width="2.7109375" style="1" customWidth="1"/>
    <col min="9176" max="9176" width="17.7109375" style="1" customWidth="1"/>
    <col min="9177" max="9177" width="2.7109375" style="1" customWidth="1"/>
    <col min="9178" max="9178" width="1.7109375" style="1" customWidth="1"/>
    <col min="9179" max="9179" width="2.7109375" style="1" customWidth="1"/>
    <col min="9180" max="9180" width="17.7109375" style="1" customWidth="1"/>
    <col min="9181" max="9181" width="2.7109375" style="1" customWidth="1"/>
    <col min="9182" max="9184" width="9.140625" style="1" customWidth="1"/>
    <col min="9185" max="9187" width="0" style="1" hidden="1" customWidth="1"/>
    <col min="9188" max="9191" width="9.140625" style="1" customWidth="1"/>
    <col min="9192" max="9422" width="9.140625" style="1"/>
    <col min="9423" max="9423" width="2.7109375" style="1" customWidth="1"/>
    <col min="9424" max="9424" width="17.7109375" style="1" customWidth="1"/>
    <col min="9425" max="9425" width="2.7109375" style="1" customWidth="1"/>
    <col min="9426" max="9426" width="1.7109375" style="1" customWidth="1"/>
    <col min="9427" max="9427" width="2.7109375" style="1" customWidth="1"/>
    <col min="9428" max="9428" width="17.7109375" style="1" customWidth="1"/>
    <col min="9429" max="9429" width="2.7109375" style="1" customWidth="1"/>
    <col min="9430" max="9430" width="4.7109375" style="1" customWidth="1"/>
    <col min="9431" max="9431" width="2.7109375" style="1" customWidth="1"/>
    <col min="9432" max="9432" width="17.7109375" style="1" customWidth="1"/>
    <col min="9433" max="9433" width="2.7109375" style="1" customWidth="1"/>
    <col min="9434" max="9434" width="1.7109375" style="1" customWidth="1"/>
    <col min="9435" max="9435" width="2.7109375" style="1" customWidth="1"/>
    <col min="9436" max="9436" width="17.7109375" style="1" customWidth="1"/>
    <col min="9437" max="9437" width="2.7109375" style="1" customWidth="1"/>
    <col min="9438" max="9440" width="9.140625" style="1" customWidth="1"/>
    <col min="9441" max="9443" width="0" style="1" hidden="1" customWidth="1"/>
    <col min="9444" max="9447" width="9.140625" style="1" customWidth="1"/>
    <col min="9448" max="9678" width="9.140625" style="1"/>
    <col min="9679" max="9679" width="2.7109375" style="1" customWidth="1"/>
    <col min="9680" max="9680" width="17.7109375" style="1" customWidth="1"/>
    <col min="9681" max="9681" width="2.7109375" style="1" customWidth="1"/>
    <col min="9682" max="9682" width="1.7109375" style="1" customWidth="1"/>
    <col min="9683" max="9683" width="2.7109375" style="1" customWidth="1"/>
    <col min="9684" max="9684" width="17.7109375" style="1" customWidth="1"/>
    <col min="9685" max="9685" width="2.7109375" style="1" customWidth="1"/>
    <col min="9686" max="9686" width="4.7109375" style="1" customWidth="1"/>
    <col min="9687" max="9687" width="2.7109375" style="1" customWidth="1"/>
    <col min="9688" max="9688" width="17.7109375" style="1" customWidth="1"/>
    <col min="9689" max="9689" width="2.7109375" style="1" customWidth="1"/>
    <col min="9690" max="9690" width="1.7109375" style="1" customWidth="1"/>
    <col min="9691" max="9691" width="2.7109375" style="1" customWidth="1"/>
    <col min="9692" max="9692" width="17.7109375" style="1" customWidth="1"/>
    <col min="9693" max="9693" width="2.7109375" style="1" customWidth="1"/>
    <col min="9694" max="9696" width="9.140625" style="1" customWidth="1"/>
    <col min="9697" max="9699" width="0" style="1" hidden="1" customWidth="1"/>
    <col min="9700" max="9703" width="9.140625" style="1" customWidth="1"/>
    <col min="9704" max="9934" width="9.140625" style="1"/>
    <col min="9935" max="9935" width="2.7109375" style="1" customWidth="1"/>
    <col min="9936" max="9936" width="17.7109375" style="1" customWidth="1"/>
    <col min="9937" max="9937" width="2.7109375" style="1" customWidth="1"/>
    <col min="9938" max="9938" width="1.7109375" style="1" customWidth="1"/>
    <col min="9939" max="9939" width="2.7109375" style="1" customWidth="1"/>
    <col min="9940" max="9940" width="17.7109375" style="1" customWidth="1"/>
    <col min="9941" max="9941" width="2.7109375" style="1" customWidth="1"/>
    <col min="9942" max="9942" width="4.7109375" style="1" customWidth="1"/>
    <col min="9943" max="9943" width="2.7109375" style="1" customWidth="1"/>
    <col min="9944" max="9944" width="17.7109375" style="1" customWidth="1"/>
    <col min="9945" max="9945" width="2.7109375" style="1" customWidth="1"/>
    <col min="9946" max="9946" width="1.7109375" style="1" customWidth="1"/>
    <col min="9947" max="9947" width="2.7109375" style="1" customWidth="1"/>
    <col min="9948" max="9948" width="17.7109375" style="1" customWidth="1"/>
    <col min="9949" max="9949" width="2.7109375" style="1" customWidth="1"/>
    <col min="9950" max="9952" width="9.140625" style="1" customWidth="1"/>
    <col min="9953" max="9955" width="0" style="1" hidden="1" customWidth="1"/>
    <col min="9956" max="9959" width="9.140625" style="1" customWidth="1"/>
    <col min="9960" max="10190" width="9.140625" style="1"/>
    <col min="10191" max="10191" width="2.7109375" style="1" customWidth="1"/>
    <col min="10192" max="10192" width="17.7109375" style="1" customWidth="1"/>
    <col min="10193" max="10193" width="2.7109375" style="1" customWidth="1"/>
    <col min="10194" max="10194" width="1.7109375" style="1" customWidth="1"/>
    <col min="10195" max="10195" width="2.7109375" style="1" customWidth="1"/>
    <col min="10196" max="10196" width="17.7109375" style="1" customWidth="1"/>
    <col min="10197" max="10197" width="2.7109375" style="1" customWidth="1"/>
    <col min="10198" max="10198" width="4.7109375" style="1" customWidth="1"/>
    <col min="10199" max="10199" width="2.7109375" style="1" customWidth="1"/>
    <col min="10200" max="10200" width="17.7109375" style="1" customWidth="1"/>
    <col min="10201" max="10201" width="2.7109375" style="1" customWidth="1"/>
    <col min="10202" max="10202" width="1.7109375" style="1" customWidth="1"/>
    <col min="10203" max="10203" width="2.7109375" style="1" customWidth="1"/>
    <col min="10204" max="10204" width="17.7109375" style="1" customWidth="1"/>
    <col min="10205" max="10205" width="2.7109375" style="1" customWidth="1"/>
    <col min="10206" max="10208" width="9.140625" style="1" customWidth="1"/>
    <col min="10209" max="10211" width="0" style="1" hidden="1" customWidth="1"/>
    <col min="10212" max="10215" width="9.140625" style="1" customWidth="1"/>
    <col min="10216" max="10446" width="9.140625" style="1"/>
    <col min="10447" max="10447" width="2.7109375" style="1" customWidth="1"/>
    <col min="10448" max="10448" width="17.7109375" style="1" customWidth="1"/>
    <col min="10449" max="10449" width="2.7109375" style="1" customWidth="1"/>
    <col min="10450" max="10450" width="1.7109375" style="1" customWidth="1"/>
    <col min="10451" max="10451" width="2.7109375" style="1" customWidth="1"/>
    <col min="10452" max="10452" width="17.7109375" style="1" customWidth="1"/>
    <col min="10453" max="10453" width="2.7109375" style="1" customWidth="1"/>
    <col min="10454" max="10454" width="4.7109375" style="1" customWidth="1"/>
    <col min="10455" max="10455" width="2.7109375" style="1" customWidth="1"/>
    <col min="10456" max="10456" width="17.7109375" style="1" customWidth="1"/>
    <col min="10457" max="10457" width="2.7109375" style="1" customWidth="1"/>
    <col min="10458" max="10458" width="1.7109375" style="1" customWidth="1"/>
    <col min="10459" max="10459" width="2.7109375" style="1" customWidth="1"/>
    <col min="10460" max="10460" width="17.7109375" style="1" customWidth="1"/>
    <col min="10461" max="10461" width="2.7109375" style="1" customWidth="1"/>
    <col min="10462" max="10464" width="9.140625" style="1" customWidth="1"/>
    <col min="10465" max="10467" width="0" style="1" hidden="1" customWidth="1"/>
    <col min="10468" max="10471" width="9.140625" style="1" customWidth="1"/>
    <col min="10472" max="10702" width="9.140625" style="1"/>
    <col min="10703" max="10703" width="2.7109375" style="1" customWidth="1"/>
    <col min="10704" max="10704" width="17.7109375" style="1" customWidth="1"/>
    <col min="10705" max="10705" width="2.7109375" style="1" customWidth="1"/>
    <col min="10706" max="10706" width="1.7109375" style="1" customWidth="1"/>
    <col min="10707" max="10707" width="2.7109375" style="1" customWidth="1"/>
    <col min="10708" max="10708" width="17.7109375" style="1" customWidth="1"/>
    <col min="10709" max="10709" width="2.7109375" style="1" customWidth="1"/>
    <col min="10710" max="10710" width="4.7109375" style="1" customWidth="1"/>
    <col min="10711" max="10711" width="2.7109375" style="1" customWidth="1"/>
    <col min="10712" max="10712" width="17.7109375" style="1" customWidth="1"/>
    <col min="10713" max="10713" width="2.7109375" style="1" customWidth="1"/>
    <col min="10714" max="10714" width="1.7109375" style="1" customWidth="1"/>
    <col min="10715" max="10715" width="2.7109375" style="1" customWidth="1"/>
    <col min="10716" max="10716" width="17.7109375" style="1" customWidth="1"/>
    <col min="10717" max="10717" width="2.7109375" style="1" customWidth="1"/>
    <col min="10718" max="10720" width="9.140625" style="1" customWidth="1"/>
    <col min="10721" max="10723" width="0" style="1" hidden="1" customWidth="1"/>
    <col min="10724" max="10727" width="9.140625" style="1" customWidth="1"/>
    <col min="10728" max="10958" width="9.140625" style="1"/>
    <col min="10959" max="10959" width="2.7109375" style="1" customWidth="1"/>
    <col min="10960" max="10960" width="17.7109375" style="1" customWidth="1"/>
    <col min="10961" max="10961" width="2.7109375" style="1" customWidth="1"/>
    <col min="10962" max="10962" width="1.7109375" style="1" customWidth="1"/>
    <col min="10963" max="10963" width="2.7109375" style="1" customWidth="1"/>
    <col min="10964" max="10964" width="17.7109375" style="1" customWidth="1"/>
    <col min="10965" max="10965" width="2.7109375" style="1" customWidth="1"/>
    <col min="10966" max="10966" width="4.7109375" style="1" customWidth="1"/>
    <col min="10967" max="10967" width="2.7109375" style="1" customWidth="1"/>
    <col min="10968" max="10968" width="17.7109375" style="1" customWidth="1"/>
    <col min="10969" max="10969" width="2.7109375" style="1" customWidth="1"/>
    <col min="10970" max="10970" width="1.7109375" style="1" customWidth="1"/>
    <col min="10971" max="10971" width="2.7109375" style="1" customWidth="1"/>
    <col min="10972" max="10972" width="17.7109375" style="1" customWidth="1"/>
    <col min="10973" max="10973" width="2.7109375" style="1" customWidth="1"/>
    <col min="10974" max="10976" width="9.140625" style="1" customWidth="1"/>
    <col min="10977" max="10979" width="0" style="1" hidden="1" customWidth="1"/>
    <col min="10980" max="10983" width="9.140625" style="1" customWidth="1"/>
    <col min="10984" max="11214" width="9.140625" style="1"/>
    <col min="11215" max="11215" width="2.7109375" style="1" customWidth="1"/>
    <col min="11216" max="11216" width="17.7109375" style="1" customWidth="1"/>
    <col min="11217" max="11217" width="2.7109375" style="1" customWidth="1"/>
    <col min="11218" max="11218" width="1.7109375" style="1" customWidth="1"/>
    <col min="11219" max="11219" width="2.7109375" style="1" customWidth="1"/>
    <col min="11220" max="11220" width="17.7109375" style="1" customWidth="1"/>
    <col min="11221" max="11221" width="2.7109375" style="1" customWidth="1"/>
    <col min="11222" max="11222" width="4.7109375" style="1" customWidth="1"/>
    <col min="11223" max="11223" width="2.7109375" style="1" customWidth="1"/>
    <col min="11224" max="11224" width="17.7109375" style="1" customWidth="1"/>
    <col min="11225" max="11225" width="2.7109375" style="1" customWidth="1"/>
    <col min="11226" max="11226" width="1.7109375" style="1" customWidth="1"/>
    <col min="11227" max="11227" width="2.7109375" style="1" customWidth="1"/>
    <col min="11228" max="11228" width="17.7109375" style="1" customWidth="1"/>
    <col min="11229" max="11229" width="2.7109375" style="1" customWidth="1"/>
    <col min="11230" max="11232" width="9.140625" style="1" customWidth="1"/>
    <col min="11233" max="11235" width="0" style="1" hidden="1" customWidth="1"/>
    <col min="11236" max="11239" width="9.140625" style="1" customWidth="1"/>
    <col min="11240" max="11470" width="9.140625" style="1"/>
    <col min="11471" max="11471" width="2.7109375" style="1" customWidth="1"/>
    <col min="11472" max="11472" width="17.7109375" style="1" customWidth="1"/>
    <col min="11473" max="11473" width="2.7109375" style="1" customWidth="1"/>
    <col min="11474" max="11474" width="1.7109375" style="1" customWidth="1"/>
    <col min="11475" max="11475" width="2.7109375" style="1" customWidth="1"/>
    <col min="11476" max="11476" width="17.7109375" style="1" customWidth="1"/>
    <col min="11477" max="11477" width="2.7109375" style="1" customWidth="1"/>
    <col min="11478" max="11478" width="4.7109375" style="1" customWidth="1"/>
    <col min="11479" max="11479" width="2.7109375" style="1" customWidth="1"/>
    <col min="11480" max="11480" width="17.7109375" style="1" customWidth="1"/>
    <col min="11481" max="11481" width="2.7109375" style="1" customWidth="1"/>
    <col min="11482" max="11482" width="1.7109375" style="1" customWidth="1"/>
    <col min="11483" max="11483" width="2.7109375" style="1" customWidth="1"/>
    <col min="11484" max="11484" width="17.7109375" style="1" customWidth="1"/>
    <col min="11485" max="11485" width="2.7109375" style="1" customWidth="1"/>
    <col min="11486" max="11488" width="9.140625" style="1" customWidth="1"/>
    <col min="11489" max="11491" width="0" style="1" hidden="1" customWidth="1"/>
    <col min="11492" max="11495" width="9.140625" style="1" customWidth="1"/>
    <col min="11496" max="11726" width="9.140625" style="1"/>
    <col min="11727" max="11727" width="2.7109375" style="1" customWidth="1"/>
    <col min="11728" max="11728" width="17.7109375" style="1" customWidth="1"/>
    <col min="11729" max="11729" width="2.7109375" style="1" customWidth="1"/>
    <col min="11730" max="11730" width="1.7109375" style="1" customWidth="1"/>
    <col min="11731" max="11731" width="2.7109375" style="1" customWidth="1"/>
    <col min="11732" max="11732" width="17.7109375" style="1" customWidth="1"/>
    <col min="11733" max="11733" width="2.7109375" style="1" customWidth="1"/>
    <col min="11734" max="11734" width="4.7109375" style="1" customWidth="1"/>
    <col min="11735" max="11735" width="2.7109375" style="1" customWidth="1"/>
    <col min="11736" max="11736" width="17.7109375" style="1" customWidth="1"/>
    <col min="11737" max="11737" width="2.7109375" style="1" customWidth="1"/>
    <col min="11738" max="11738" width="1.7109375" style="1" customWidth="1"/>
    <col min="11739" max="11739" width="2.7109375" style="1" customWidth="1"/>
    <col min="11740" max="11740" width="17.7109375" style="1" customWidth="1"/>
    <col min="11741" max="11741" width="2.7109375" style="1" customWidth="1"/>
    <col min="11742" max="11744" width="9.140625" style="1" customWidth="1"/>
    <col min="11745" max="11747" width="0" style="1" hidden="1" customWidth="1"/>
    <col min="11748" max="11751" width="9.140625" style="1" customWidth="1"/>
    <col min="11752" max="11982" width="9.140625" style="1"/>
    <col min="11983" max="11983" width="2.7109375" style="1" customWidth="1"/>
    <col min="11984" max="11984" width="17.7109375" style="1" customWidth="1"/>
    <col min="11985" max="11985" width="2.7109375" style="1" customWidth="1"/>
    <col min="11986" max="11986" width="1.7109375" style="1" customWidth="1"/>
    <col min="11987" max="11987" width="2.7109375" style="1" customWidth="1"/>
    <col min="11988" max="11988" width="17.7109375" style="1" customWidth="1"/>
    <col min="11989" max="11989" width="2.7109375" style="1" customWidth="1"/>
    <col min="11990" max="11990" width="4.7109375" style="1" customWidth="1"/>
    <col min="11991" max="11991" width="2.7109375" style="1" customWidth="1"/>
    <col min="11992" max="11992" width="17.7109375" style="1" customWidth="1"/>
    <col min="11993" max="11993" width="2.7109375" style="1" customWidth="1"/>
    <col min="11994" max="11994" width="1.7109375" style="1" customWidth="1"/>
    <col min="11995" max="11995" width="2.7109375" style="1" customWidth="1"/>
    <col min="11996" max="11996" width="17.7109375" style="1" customWidth="1"/>
    <col min="11997" max="11997" width="2.7109375" style="1" customWidth="1"/>
    <col min="11998" max="12000" width="9.140625" style="1" customWidth="1"/>
    <col min="12001" max="12003" width="0" style="1" hidden="1" customWidth="1"/>
    <col min="12004" max="12007" width="9.140625" style="1" customWidth="1"/>
    <col min="12008" max="12238" width="9.140625" style="1"/>
    <col min="12239" max="12239" width="2.7109375" style="1" customWidth="1"/>
    <col min="12240" max="12240" width="17.7109375" style="1" customWidth="1"/>
    <col min="12241" max="12241" width="2.7109375" style="1" customWidth="1"/>
    <col min="12242" max="12242" width="1.7109375" style="1" customWidth="1"/>
    <col min="12243" max="12243" width="2.7109375" style="1" customWidth="1"/>
    <col min="12244" max="12244" width="17.7109375" style="1" customWidth="1"/>
    <col min="12245" max="12245" width="2.7109375" style="1" customWidth="1"/>
    <col min="12246" max="12246" width="4.7109375" style="1" customWidth="1"/>
    <col min="12247" max="12247" width="2.7109375" style="1" customWidth="1"/>
    <col min="12248" max="12248" width="17.7109375" style="1" customWidth="1"/>
    <col min="12249" max="12249" width="2.7109375" style="1" customWidth="1"/>
    <col min="12250" max="12250" width="1.7109375" style="1" customWidth="1"/>
    <col min="12251" max="12251" width="2.7109375" style="1" customWidth="1"/>
    <col min="12252" max="12252" width="17.7109375" style="1" customWidth="1"/>
    <col min="12253" max="12253" width="2.7109375" style="1" customWidth="1"/>
    <col min="12254" max="12256" width="9.140625" style="1" customWidth="1"/>
    <col min="12257" max="12259" width="0" style="1" hidden="1" customWidth="1"/>
    <col min="12260" max="12263" width="9.140625" style="1" customWidth="1"/>
    <col min="12264" max="12494" width="9.140625" style="1"/>
    <col min="12495" max="12495" width="2.7109375" style="1" customWidth="1"/>
    <col min="12496" max="12496" width="17.7109375" style="1" customWidth="1"/>
    <col min="12497" max="12497" width="2.7109375" style="1" customWidth="1"/>
    <col min="12498" max="12498" width="1.7109375" style="1" customWidth="1"/>
    <col min="12499" max="12499" width="2.7109375" style="1" customWidth="1"/>
    <col min="12500" max="12500" width="17.7109375" style="1" customWidth="1"/>
    <col min="12501" max="12501" width="2.7109375" style="1" customWidth="1"/>
    <col min="12502" max="12502" width="4.7109375" style="1" customWidth="1"/>
    <col min="12503" max="12503" width="2.7109375" style="1" customWidth="1"/>
    <col min="12504" max="12504" width="17.7109375" style="1" customWidth="1"/>
    <col min="12505" max="12505" width="2.7109375" style="1" customWidth="1"/>
    <col min="12506" max="12506" width="1.7109375" style="1" customWidth="1"/>
    <col min="12507" max="12507" width="2.7109375" style="1" customWidth="1"/>
    <col min="12508" max="12508" width="17.7109375" style="1" customWidth="1"/>
    <col min="12509" max="12509" width="2.7109375" style="1" customWidth="1"/>
    <col min="12510" max="12512" width="9.140625" style="1" customWidth="1"/>
    <col min="12513" max="12515" width="0" style="1" hidden="1" customWidth="1"/>
    <col min="12516" max="12519" width="9.140625" style="1" customWidth="1"/>
    <col min="12520" max="12750" width="9.140625" style="1"/>
    <col min="12751" max="12751" width="2.7109375" style="1" customWidth="1"/>
    <col min="12752" max="12752" width="17.7109375" style="1" customWidth="1"/>
    <col min="12753" max="12753" width="2.7109375" style="1" customWidth="1"/>
    <col min="12754" max="12754" width="1.7109375" style="1" customWidth="1"/>
    <col min="12755" max="12755" width="2.7109375" style="1" customWidth="1"/>
    <col min="12756" max="12756" width="17.7109375" style="1" customWidth="1"/>
    <col min="12757" max="12757" width="2.7109375" style="1" customWidth="1"/>
    <col min="12758" max="12758" width="4.7109375" style="1" customWidth="1"/>
    <col min="12759" max="12759" width="2.7109375" style="1" customWidth="1"/>
    <col min="12760" max="12760" width="17.7109375" style="1" customWidth="1"/>
    <col min="12761" max="12761" width="2.7109375" style="1" customWidth="1"/>
    <col min="12762" max="12762" width="1.7109375" style="1" customWidth="1"/>
    <col min="12763" max="12763" width="2.7109375" style="1" customWidth="1"/>
    <col min="12764" max="12764" width="17.7109375" style="1" customWidth="1"/>
    <col min="12765" max="12765" width="2.7109375" style="1" customWidth="1"/>
    <col min="12766" max="12768" width="9.140625" style="1" customWidth="1"/>
    <col min="12769" max="12771" width="0" style="1" hidden="1" customWidth="1"/>
    <col min="12772" max="12775" width="9.140625" style="1" customWidth="1"/>
    <col min="12776" max="13006" width="9.140625" style="1"/>
    <col min="13007" max="13007" width="2.7109375" style="1" customWidth="1"/>
    <col min="13008" max="13008" width="17.7109375" style="1" customWidth="1"/>
    <col min="13009" max="13009" width="2.7109375" style="1" customWidth="1"/>
    <col min="13010" max="13010" width="1.7109375" style="1" customWidth="1"/>
    <col min="13011" max="13011" width="2.7109375" style="1" customWidth="1"/>
    <col min="13012" max="13012" width="17.7109375" style="1" customWidth="1"/>
    <col min="13013" max="13013" width="2.7109375" style="1" customWidth="1"/>
    <col min="13014" max="13014" width="4.7109375" style="1" customWidth="1"/>
    <col min="13015" max="13015" width="2.7109375" style="1" customWidth="1"/>
    <col min="13016" max="13016" width="17.7109375" style="1" customWidth="1"/>
    <col min="13017" max="13017" width="2.7109375" style="1" customWidth="1"/>
    <col min="13018" max="13018" width="1.7109375" style="1" customWidth="1"/>
    <col min="13019" max="13019" width="2.7109375" style="1" customWidth="1"/>
    <col min="13020" max="13020" width="17.7109375" style="1" customWidth="1"/>
    <col min="13021" max="13021" width="2.7109375" style="1" customWidth="1"/>
    <col min="13022" max="13024" width="9.140625" style="1" customWidth="1"/>
    <col min="13025" max="13027" width="0" style="1" hidden="1" customWidth="1"/>
    <col min="13028" max="13031" width="9.140625" style="1" customWidth="1"/>
    <col min="13032" max="13262" width="9.140625" style="1"/>
    <col min="13263" max="13263" width="2.7109375" style="1" customWidth="1"/>
    <col min="13264" max="13264" width="17.7109375" style="1" customWidth="1"/>
    <col min="13265" max="13265" width="2.7109375" style="1" customWidth="1"/>
    <col min="13266" max="13266" width="1.7109375" style="1" customWidth="1"/>
    <col min="13267" max="13267" width="2.7109375" style="1" customWidth="1"/>
    <col min="13268" max="13268" width="17.7109375" style="1" customWidth="1"/>
    <col min="13269" max="13269" width="2.7109375" style="1" customWidth="1"/>
    <col min="13270" max="13270" width="4.7109375" style="1" customWidth="1"/>
    <col min="13271" max="13271" width="2.7109375" style="1" customWidth="1"/>
    <col min="13272" max="13272" width="17.7109375" style="1" customWidth="1"/>
    <col min="13273" max="13273" width="2.7109375" style="1" customWidth="1"/>
    <col min="13274" max="13274" width="1.7109375" style="1" customWidth="1"/>
    <col min="13275" max="13275" width="2.7109375" style="1" customWidth="1"/>
    <col min="13276" max="13276" width="17.7109375" style="1" customWidth="1"/>
    <col min="13277" max="13277" width="2.7109375" style="1" customWidth="1"/>
    <col min="13278" max="13280" width="9.140625" style="1" customWidth="1"/>
    <col min="13281" max="13283" width="0" style="1" hidden="1" customWidth="1"/>
    <col min="13284" max="13287" width="9.140625" style="1" customWidth="1"/>
    <col min="13288" max="13518" width="9.140625" style="1"/>
    <col min="13519" max="13519" width="2.7109375" style="1" customWidth="1"/>
    <col min="13520" max="13520" width="17.7109375" style="1" customWidth="1"/>
    <col min="13521" max="13521" width="2.7109375" style="1" customWidth="1"/>
    <col min="13522" max="13522" width="1.7109375" style="1" customWidth="1"/>
    <col min="13523" max="13523" width="2.7109375" style="1" customWidth="1"/>
    <col min="13524" max="13524" width="17.7109375" style="1" customWidth="1"/>
    <col min="13525" max="13525" width="2.7109375" style="1" customWidth="1"/>
    <col min="13526" max="13526" width="4.7109375" style="1" customWidth="1"/>
    <col min="13527" max="13527" width="2.7109375" style="1" customWidth="1"/>
    <col min="13528" max="13528" width="17.7109375" style="1" customWidth="1"/>
    <col min="13529" max="13529" width="2.7109375" style="1" customWidth="1"/>
    <col min="13530" max="13530" width="1.7109375" style="1" customWidth="1"/>
    <col min="13531" max="13531" width="2.7109375" style="1" customWidth="1"/>
    <col min="13532" max="13532" width="17.7109375" style="1" customWidth="1"/>
    <col min="13533" max="13533" width="2.7109375" style="1" customWidth="1"/>
    <col min="13534" max="13536" width="9.140625" style="1" customWidth="1"/>
    <col min="13537" max="13539" width="0" style="1" hidden="1" customWidth="1"/>
    <col min="13540" max="13543" width="9.140625" style="1" customWidth="1"/>
    <col min="13544" max="13774" width="9.140625" style="1"/>
    <col min="13775" max="13775" width="2.7109375" style="1" customWidth="1"/>
    <col min="13776" max="13776" width="17.7109375" style="1" customWidth="1"/>
    <col min="13777" max="13777" width="2.7109375" style="1" customWidth="1"/>
    <col min="13778" max="13778" width="1.7109375" style="1" customWidth="1"/>
    <col min="13779" max="13779" width="2.7109375" style="1" customWidth="1"/>
    <col min="13780" max="13780" width="17.7109375" style="1" customWidth="1"/>
    <col min="13781" max="13781" width="2.7109375" style="1" customWidth="1"/>
    <col min="13782" max="13782" width="4.7109375" style="1" customWidth="1"/>
    <col min="13783" max="13783" width="2.7109375" style="1" customWidth="1"/>
    <col min="13784" max="13784" width="17.7109375" style="1" customWidth="1"/>
    <col min="13785" max="13785" width="2.7109375" style="1" customWidth="1"/>
    <col min="13786" max="13786" width="1.7109375" style="1" customWidth="1"/>
    <col min="13787" max="13787" width="2.7109375" style="1" customWidth="1"/>
    <col min="13788" max="13788" width="17.7109375" style="1" customWidth="1"/>
    <col min="13789" max="13789" width="2.7109375" style="1" customWidth="1"/>
    <col min="13790" max="13792" width="9.140625" style="1" customWidth="1"/>
    <col min="13793" max="13795" width="0" style="1" hidden="1" customWidth="1"/>
    <col min="13796" max="13799" width="9.140625" style="1" customWidth="1"/>
    <col min="13800" max="14030" width="9.140625" style="1"/>
    <col min="14031" max="14031" width="2.7109375" style="1" customWidth="1"/>
    <col min="14032" max="14032" width="17.7109375" style="1" customWidth="1"/>
    <col min="14033" max="14033" width="2.7109375" style="1" customWidth="1"/>
    <col min="14034" max="14034" width="1.7109375" style="1" customWidth="1"/>
    <col min="14035" max="14035" width="2.7109375" style="1" customWidth="1"/>
    <col min="14036" max="14036" width="17.7109375" style="1" customWidth="1"/>
    <col min="14037" max="14037" width="2.7109375" style="1" customWidth="1"/>
    <col min="14038" max="14038" width="4.7109375" style="1" customWidth="1"/>
    <col min="14039" max="14039" width="2.7109375" style="1" customWidth="1"/>
    <col min="14040" max="14040" width="17.7109375" style="1" customWidth="1"/>
    <col min="14041" max="14041" width="2.7109375" style="1" customWidth="1"/>
    <col min="14042" max="14042" width="1.7109375" style="1" customWidth="1"/>
    <col min="14043" max="14043" width="2.7109375" style="1" customWidth="1"/>
    <col min="14044" max="14044" width="17.7109375" style="1" customWidth="1"/>
    <col min="14045" max="14045" width="2.7109375" style="1" customWidth="1"/>
    <col min="14046" max="14048" width="9.140625" style="1" customWidth="1"/>
    <col min="14049" max="14051" width="0" style="1" hidden="1" customWidth="1"/>
    <col min="14052" max="14055" width="9.140625" style="1" customWidth="1"/>
    <col min="14056" max="14286" width="9.140625" style="1"/>
    <col min="14287" max="14287" width="2.7109375" style="1" customWidth="1"/>
    <col min="14288" max="14288" width="17.7109375" style="1" customWidth="1"/>
    <col min="14289" max="14289" width="2.7109375" style="1" customWidth="1"/>
    <col min="14290" max="14290" width="1.7109375" style="1" customWidth="1"/>
    <col min="14291" max="14291" width="2.7109375" style="1" customWidth="1"/>
    <col min="14292" max="14292" width="17.7109375" style="1" customWidth="1"/>
    <col min="14293" max="14293" width="2.7109375" style="1" customWidth="1"/>
    <col min="14294" max="14294" width="4.7109375" style="1" customWidth="1"/>
    <col min="14295" max="14295" width="2.7109375" style="1" customWidth="1"/>
    <col min="14296" max="14296" width="17.7109375" style="1" customWidth="1"/>
    <col min="14297" max="14297" width="2.7109375" style="1" customWidth="1"/>
    <col min="14298" max="14298" width="1.7109375" style="1" customWidth="1"/>
    <col min="14299" max="14299" width="2.7109375" style="1" customWidth="1"/>
    <col min="14300" max="14300" width="17.7109375" style="1" customWidth="1"/>
    <col min="14301" max="14301" width="2.7109375" style="1" customWidth="1"/>
    <col min="14302" max="14304" width="9.140625" style="1" customWidth="1"/>
    <col min="14305" max="14307" width="0" style="1" hidden="1" customWidth="1"/>
    <col min="14308" max="14311" width="9.140625" style="1" customWidth="1"/>
    <col min="14312" max="14542" width="9.140625" style="1"/>
    <col min="14543" max="14543" width="2.7109375" style="1" customWidth="1"/>
    <col min="14544" max="14544" width="17.7109375" style="1" customWidth="1"/>
    <col min="14545" max="14545" width="2.7109375" style="1" customWidth="1"/>
    <col min="14546" max="14546" width="1.7109375" style="1" customWidth="1"/>
    <col min="14547" max="14547" width="2.7109375" style="1" customWidth="1"/>
    <col min="14548" max="14548" width="17.7109375" style="1" customWidth="1"/>
    <col min="14549" max="14549" width="2.7109375" style="1" customWidth="1"/>
    <col min="14550" max="14550" width="4.7109375" style="1" customWidth="1"/>
    <col min="14551" max="14551" width="2.7109375" style="1" customWidth="1"/>
    <col min="14552" max="14552" width="17.7109375" style="1" customWidth="1"/>
    <col min="14553" max="14553" width="2.7109375" style="1" customWidth="1"/>
    <col min="14554" max="14554" width="1.7109375" style="1" customWidth="1"/>
    <col min="14555" max="14555" width="2.7109375" style="1" customWidth="1"/>
    <col min="14556" max="14556" width="17.7109375" style="1" customWidth="1"/>
    <col min="14557" max="14557" width="2.7109375" style="1" customWidth="1"/>
    <col min="14558" max="14560" width="9.140625" style="1" customWidth="1"/>
    <col min="14561" max="14563" width="0" style="1" hidden="1" customWidth="1"/>
    <col min="14564" max="14567" width="9.140625" style="1" customWidth="1"/>
    <col min="14568" max="14798" width="9.140625" style="1"/>
    <col min="14799" max="14799" width="2.7109375" style="1" customWidth="1"/>
    <col min="14800" max="14800" width="17.7109375" style="1" customWidth="1"/>
    <col min="14801" max="14801" width="2.7109375" style="1" customWidth="1"/>
    <col min="14802" max="14802" width="1.7109375" style="1" customWidth="1"/>
    <col min="14803" max="14803" width="2.7109375" style="1" customWidth="1"/>
    <col min="14804" max="14804" width="17.7109375" style="1" customWidth="1"/>
    <col min="14805" max="14805" width="2.7109375" style="1" customWidth="1"/>
    <col min="14806" max="14806" width="4.7109375" style="1" customWidth="1"/>
    <col min="14807" max="14807" width="2.7109375" style="1" customWidth="1"/>
    <col min="14808" max="14808" width="17.7109375" style="1" customWidth="1"/>
    <col min="14809" max="14809" width="2.7109375" style="1" customWidth="1"/>
    <col min="14810" max="14810" width="1.7109375" style="1" customWidth="1"/>
    <col min="14811" max="14811" width="2.7109375" style="1" customWidth="1"/>
    <col min="14812" max="14812" width="17.7109375" style="1" customWidth="1"/>
    <col min="14813" max="14813" width="2.7109375" style="1" customWidth="1"/>
    <col min="14814" max="14816" width="9.140625" style="1" customWidth="1"/>
    <col min="14817" max="14819" width="0" style="1" hidden="1" customWidth="1"/>
    <col min="14820" max="14823" width="9.140625" style="1" customWidth="1"/>
    <col min="14824" max="15054" width="9.140625" style="1"/>
    <col min="15055" max="15055" width="2.7109375" style="1" customWidth="1"/>
    <col min="15056" max="15056" width="17.7109375" style="1" customWidth="1"/>
    <col min="15057" max="15057" width="2.7109375" style="1" customWidth="1"/>
    <col min="15058" max="15058" width="1.7109375" style="1" customWidth="1"/>
    <col min="15059" max="15059" width="2.7109375" style="1" customWidth="1"/>
    <col min="15060" max="15060" width="17.7109375" style="1" customWidth="1"/>
    <col min="15061" max="15061" width="2.7109375" style="1" customWidth="1"/>
    <col min="15062" max="15062" width="4.7109375" style="1" customWidth="1"/>
    <col min="15063" max="15063" width="2.7109375" style="1" customWidth="1"/>
    <col min="15064" max="15064" width="17.7109375" style="1" customWidth="1"/>
    <col min="15065" max="15065" width="2.7109375" style="1" customWidth="1"/>
    <col min="15066" max="15066" width="1.7109375" style="1" customWidth="1"/>
    <col min="15067" max="15067" width="2.7109375" style="1" customWidth="1"/>
    <col min="15068" max="15068" width="17.7109375" style="1" customWidth="1"/>
    <col min="15069" max="15069" width="2.7109375" style="1" customWidth="1"/>
    <col min="15070" max="15072" width="9.140625" style="1" customWidth="1"/>
    <col min="15073" max="15075" width="0" style="1" hidden="1" customWidth="1"/>
    <col min="15076" max="15079" width="9.140625" style="1" customWidth="1"/>
    <col min="15080" max="15310" width="9.140625" style="1"/>
    <col min="15311" max="15311" width="2.7109375" style="1" customWidth="1"/>
    <col min="15312" max="15312" width="17.7109375" style="1" customWidth="1"/>
    <col min="15313" max="15313" width="2.7109375" style="1" customWidth="1"/>
    <col min="15314" max="15314" width="1.7109375" style="1" customWidth="1"/>
    <col min="15315" max="15315" width="2.7109375" style="1" customWidth="1"/>
    <col min="15316" max="15316" width="17.7109375" style="1" customWidth="1"/>
    <col min="15317" max="15317" width="2.7109375" style="1" customWidth="1"/>
    <col min="15318" max="15318" width="4.7109375" style="1" customWidth="1"/>
    <col min="15319" max="15319" width="2.7109375" style="1" customWidth="1"/>
    <col min="15320" max="15320" width="17.7109375" style="1" customWidth="1"/>
    <col min="15321" max="15321" width="2.7109375" style="1" customWidth="1"/>
    <col min="15322" max="15322" width="1.7109375" style="1" customWidth="1"/>
    <col min="15323" max="15323" width="2.7109375" style="1" customWidth="1"/>
    <col min="15324" max="15324" width="17.7109375" style="1" customWidth="1"/>
    <col min="15325" max="15325" width="2.7109375" style="1" customWidth="1"/>
    <col min="15326" max="15328" width="9.140625" style="1" customWidth="1"/>
    <col min="15329" max="15331" width="0" style="1" hidden="1" customWidth="1"/>
    <col min="15332" max="15335" width="9.140625" style="1" customWidth="1"/>
    <col min="15336" max="15566" width="9.140625" style="1"/>
    <col min="15567" max="15567" width="2.7109375" style="1" customWidth="1"/>
    <col min="15568" max="15568" width="17.7109375" style="1" customWidth="1"/>
    <col min="15569" max="15569" width="2.7109375" style="1" customWidth="1"/>
    <col min="15570" max="15570" width="1.7109375" style="1" customWidth="1"/>
    <col min="15571" max="15571" width="2.7109375" style="1" customWidth="1"/>
    <col min="15572" max="15572" width="17.7109375" style="1" customWidth="1"/>
    <col min="15573" max="15573" width="2.7109375" style="1" customWidth="1"/>
    <col min="15574" max="15574" width="4.7109375" style="1" customWidth="1"/>
    <col min="15575" max="15575" width="2.7109375" style="1" customWidth="1"/>
    <col min="15576" max="15576" width="17.7109375" style="1" customWidth="1"/>
    <col min="15577" max="15577" width="2.7109375" style="1" customWidth="1"/>
    <col min="15578" max="15578" width="1.7109375" style="1" customWidth="1"/>
    <col min="15579" max="15579" width="2.7109375" style="1" customWidth="1"/>
    <col min="15580" max="15580" width="17.7109375" style="1" customWidth="1"/>
    <col min="15581" max="15581" width="2.7109375" style="1" customWidth="1"/>
    <col min="15582" max="15584" width="9.140625" style="1" customWidth="1"/>
    <col min="15585" max="15587" width="0" style="1" hidden="1" customWidth="1"/>
    <col min="15588" max="15591" width="9.140625" style="1" customWidth="1"/>
    <col min="15592" max="15822" width="9.140625" style="1"/>
    <col min="15823" max="15823" width="2.7109375" style="1" customWidth="1"/>
    <col min="15824" max="15824" width="17.7109375" style="1" customWidth="1"/>
    <col min="15825" max="15825" width="2.7109375" style="1" customWidth="1"/>
    <col min="15826" max="15826" width="1.7109375" style="1" customWidth="1"/>
    <col min="15827" max="15827" width="2.7109375" style="1" customWidth="1"/>
    <col min="15828" max="15828" width="17.7109375" style="1" customWidth="1"/>
    <col min="15829" max="15829" width="2.7109375" style="1" customWidth="1"/>
    <col min="15830" max="15830" width="4.7109375" style="1" customWidth="1"/>
    <col min="15831" max="15831" width="2.7109375" style="1" customWidth="1"/>
    <col min="15832" max="15832" width="17.7109375" style="1" customWidth="1"/>
    <col min="15833" max="15833" width="2.7109375" style="1" customWidth="1"/>
    <col min="15834" max="15834" width="1.7109375" style="1" customWidth="1"/>
    <col min="15835" max="15835" width="2.7109375" style="1" customWidth="1"/>
    <col min="15836" max="15836" width="17.7109375" style="1" customWidth="1"/>
    <col min="15837" max="15837" width="2.7109375" style="1" customWidth="1"/>
    <col min="15838" max="15840" width="9.140625" style="1" customWidth="1"/>
    <col min="15841" max="15843" width="0" style="1" hidden="1" customWidth="1"/>
    <col min="15844" max="15847" width="9.140625" style="1" customWidth="1"/>
    <col min="15848" max="16078" width="9.140625" style="1"/>
    <col min="16079" max="16079" width="2.7109375" style="1" customWidth="1"/>
    <col min="16080" max="16080" width="17.7109375" style="1" customWidth="1"/>
    <col min="16081" max="16081" width="2.7109375" style="1" customWidth="1"/>
    <col min="16082" max="16082" width="1.7109375" style="1" customWidth="1"/>
    <col min="16083" max="16083" width="2.7109375" style="1" customWidth="1"/>
    <col min="16084" max="16084" width="17.7109375" style="1" customWidth="1"/>
    <col min="16085" max="16085" width="2.7109375" style="1" customWidth="1"/>
    <col min="16086" max="16086" width="4.7109375" style="1" customWidth="1"/>
    <col min="16087" max="16087" width="2.7109375" style="1" customWidth="1"/>
    <col min="16088" max="16088" width="17.7109375" style="1" customWidth="1"/>
    <col min="16089" max="16089" width="2.7109375" style="1" customWidth="1"/>
    <col min="16090" max="16090" width="1.7109375" style="1" customWidth="1"/>
    <col min="16091" max="16091" width="2.7109375" style="1" customWidth="1"/>
    <col min="16092" max="16092" width="17.7109375" style="1" customWidth="1"/>
    <col min="16093" max="16093" width="2.7109375" style="1" customWidth="1"/>
    <col min="16094" max="16096" width="9.140625" style="1" customWidth="1"/>
    <col min="16097" max="16099" width="0" style="1" hidden="1" customWidth="1"/>
    <col min="16100" max="16103" width="9.140625" style="1" customWidth="1"/>
    <col min="16104" max="16384" width="9.140625" style="1"/>
  </cols>
  <sheetData>
    <row r="1" spans="1:34" ht="18" x14ac:dyDescent="0.25">
      <c r="C1" s="55" t="s">
        <v>10</v>
      </c>
      <c r="D1" s="55"/>
      <c r="E1" s="55"/>
      <c r="F1" s="55"/>
      <c r="G1" s="55"/>
      <c r="H1" s="55"/>
      <c r="I1" s="55"/>
      <c r="J1" s="55"/>
      <c r="K1" s="55"/>
      <c r="L1" s="55"/>
      <c r="M1" s="55"/>
      <c r="Q1">
        <f>MAX(ТЗ!A4:A13)</f>
        <v>5</v>
      </c>
      <c r="R1" t="s">
        <v>0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x14ac:dyDescent="0.25"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x14ac:dyDescent="0.25">
      <c r="A3" s="24">
        <f>MAX(A4:A13)</f>
        <v>5</v>
      </c>
      <c r="B3" s="48" t="s">
        <v>1</v>
      </c>
      <c r="C3" s="56"/>
      <c r="D3" s="48" t="s">
        <v>29</v>
      </c>
      <c r="E3" s="56"/>
      <c r="F3" s="56"/>
      <c r="G3" s="56"/>
      <c r="H3" s="56"/>
      <c r="I3" s="56"/>
      <c r="J3" s="6" t="s">
        <v>30</v>
      </c>
      <c r="K3" s="56" t="s">
        <v>31</v>
      </c>
      <c r="L3" s="56"/>
      <c r="M3" s="56"/>
      <c r="N3" s="56"/>
      <c r="O3" s="56"/>
      <c r="Q3" s="19">
        <v>1</v>
      </c>
      <c r="R3" s="19" t="s">
        <v>7</v>
      </c>
      <c r="S3" s="19">
        <f>IF(COLUMN()-COLUMN($Q$5)+1&gt;2*(EVEN($Q$1)-1),"",Q3+1)</f>
        <v>2</v>
      </c>
      <c r="T3" s="19" t="str">
        <f>IF(COLUMN()-COLUMN($Q$5)+1&gt;2*(EVEN($Q$1)-1),"","тур")</f>
        <v>тур</v>
      </c>
      <c r="U3" s="19">
        <f>IF(COLUMN()-COLUMN($Q$5)+1&gt;2*(EVEN($Q$1)-1),"",S3+1)</f>
        <v>3</v>
      </c>
      <c r="V3" s="19" t="str">
        <f>IF(COLUMN()-COLUMN($Q$5)+1&gt;2*(EVEN($Q$1)-1),"","тур")</f>
        <v>тур</v>
      </c>
      <c r="W3" s="19">
        <f>IF(COLUMN()-COLUMN($Q$5)+1&gt;2*(EVEN($Q$1)-1),"",U3+1)</f>
        <v>4</v>
      </c>
      <c r="X3" s="19" t="str">
        <f>IF(COLUMN()-COLUMN($Q$5)+1&gt;2*(EVEN($Q$1)-1),"","тур")</f>
        <v>тур</v>
      </c>
      <c r="Y3" s="19">
        <f>IF(COLUMN()-COLUMN($Q$5)+1&gt;2*(EVEN($Q$1)-1),"",W3+1)</f>
        <v>5</v>
      </c>
      <c r="Z3" s="19" t="str">
        <f>IF(COLUMN()-COLUMN($Q$5)+1&gt;2*(EVEN($Q$1)-1),"","тур")</f>
        <v>тур</v>
      </c>
      <c r="AA3" s="19" t="str">
        <f>IF(COLUMN()-COLUMN($Q$5)+1&gt;2*(EVEN($Q$1)-1),"",Y3+1)</f>
        <v/>
      </c>
      <c r="AB3" s="19" t="str">
        <f>IF(COLUMN()-COLUMN($Q$5)+1&gt;2*(EVEN($Q$1)-1),"","тур")</f>
        <v/>
      </c>
      <c r="AC3" s="19" t="str">
        <f>IF(COLUMN()-COLUMN($Q$5)+1&gt;2*(EVEN($Q$1)-1),"",AA3+1)</f>
        <v/>
      </c>
      <c r="AD3" s="19" t="str">
        <f>IF(COLUMN()-COLUMN($Q$5)+1&gt;2*(EVEN($Q$1)-1),"","тур")</f>
        <v/>
      </c>
      <c r="AE3" s="19" t="str">
        <f>IF(COLUMN()-COLUMN($Q$5)+1&gt;2*(EVEN($Q$1)-1),"",AC3+1)</f>
        <v/>
      </c>
      <c r="AF3" s="19" t="str">
        <f>IF(COLUMN()-COLUMN($Q$5)+1&gt;2*(EVEN($Q$1)-1),"","тур")</f>
        <v/>
      </c>
      <c r="AG3" s="19" t="str">
        <f>IF(COLUMN()-COLUMN($Q$5)+1&gt;2*(EVEN($Q$1)-1),"",AE3+1)</f>
        <v/>
      </c>
      <c r="AH3" s="19" t="str">
        <f>IF(COLUMN()-COLUMN($Q$5)+1&gt;2*(EVEN($Q$1)-1),"","тур")</f>
        <v/>
      </c>
    </row>
    <row r="4" spans="1:34" ht="15" customHeight="1" x14ac:dyDescent="0.25">
      <c r="A4" s="5">
        <f>IF(ISBLANK(B4),"",COUNTA($B$4:B4))</f>
        <v>1</v>
      </c>
      <c r="B4" s="57" t="s">
        <v>32</v>
      </c>
      <c r="C4" s="57"/>
      <c r="D4" s="43"/>
      <c r="E4" s="43"/>
      <c r="F4" s="43"/>
      <c r="G4" s="43"/>
      <c r="H4" s="43"/>
      <c r="I4" s="43"/>
      <c r="J4" s="7"/>
      <c r="K4" s="58"/>
      <c r="L4" s="58"/>
      <c r="M4" s="58"/>
      <c r="N4" s="58"/>
      <c r="O4" s="58"/>
      <c r="Q4" s="20" t="s">
        <v>8</v>
      </c>
      <c r="R4" s="21" t="s">
        <v>9</v>
      </c>
      <c r="S4" s="20" t="str">
        <f>IF(COLUMN()-COLUMN($Q$5)+1&gt;2*(EVEN($Q$1)-1),"",Q4)</f>
        <v>Б (х)</v>
      </c>
      <c r="T4" s="21" t="str">
        <f>IF(COLUMN()-COLUMN($Q$5)+1&gt;2*(EVEN($Q$1)-1),"",R4)</f>
        <v>Ч (г)</v>
      </c>
      <c r="U4" s="20" t="str">
        <f t="shared" ref="U4:AH4" si="0">IF(COLUMN()-COLUMN($Q$5)+1&gt;2*(EVEN($Q$1)-1),"",S4)</f>
        <v>Б (х)</v>
      </c>
      <c r="V4" s="21" t="str">
        <f t="shared" si="0"/>
        <v>Ч (г)</v>
      </c>
      <c r="W4" s="20" t="str">
        <f t="shared" si="0"/>
        <v>Б (х)</v>
      </c>
      <c r="X4" s="21" t="str">
        <f t="shared" si="0"/>
        <v>Ч (г)</v>
      </c>
      <c r="Y4" s="20" t="str">
        <f t="shared" si="0"/>
        <v>Б (х)</v>
      </c>
      <c r="Z4" s="21" t="str">
        <f t="shared" si="0"/>
        <v>Ч (г)</v>
      </c>
      <c r="AA4" s="20" t="str">
        <f t="shared" si="0"/>
        <v/>
      </c>
      <c r="AB4" s="21" t="str">
        <f t="shared" si="0"/>
        <v/>
      </c>
      <c r="AC4" s="20" t="str">
        <f t="shared" si="0"/>
        <v/>
      </c>
      <c r="AD4" s="21" t="str">
        <f t="shared" si="0"/>
        <v/>
      </c>
      <c r="AE4" s="20" t="str">
        <f t="shared" si="0"/>
        <v/>
      </c>
      <c r="AF4" s="21" t="str">
        <f t="shared" si="0"/>
        <v/>
      </c>
      <c r="AG4" s="20" t="str">
        <f t="shared" si="0"/>
        <v/>
      </c>
      <c r="AH4" s="21" t="str">
        <f t="shared" si="0"/>
        <v/>
      </c>
    </row>
    <row r="5" spans="1:34" ht="15" customHeight="1" x14ac:dyDescent="0.25">
      <c r="A5" s="5">
        <f>IF(ISBLANK(B5),"",COUNTA($B$4:B5))</f>
        <v>2</v>
      </c>
      <c r="B5" s="57" t="s">
        <v>33</v>
      </c>
      <c r="C5" s="57"/>
      <c r="D5" s="43"/>
      <c r="E5" s="43"/>
      <c r="F5" s="43"/>
      <c r="G5" s="43"/>
      <c r="H5" s="43"/>
      <c r="I5" s="43"/>
      <c r="J5" s="7"/>
      <c r="K5" s="48"/>
      <c r="L5" s="48"/>
      <c r="M5" s="48"/>
      <c r="N5" s="48"/>
      <c r="O5" s="48"/>
      <c r="Q5" s="34">
        <v>1</v>
      </c>
      <c r="R5" s="35">
        <f>EVEN($Q$1)</f>
        <v>6</v>
      </c>
      <c r="S5" s="34">
        <f>IF(OR(COLUMN()-COLUMN($Q$5)+1&gt;2*(EVEN($Q$1)-1),Q5=""),"",R5)</f>
        <v>6</v>
      </c>
      <c r="T5" s="35">
        <f ca="1">IF(OR(COLUMN()-COLUMN($Q$5)+1&gt;2*(EVEN($Q$1)-1),R5=""),"",OFFSET(T5,EVEN($Q$1)/2-1,-2))</f>
        <v>4</v>
      </c>
      <c r="U5" s="34">
        <f ca="1">IF(OR(COLUMN()-COLUMN($Q$5)+1&gt;2*(EVEN($Q$1)-1),S5=""),"",OFFSET(U5,EVEN($Q$1)/2-1,-1))</f>
        <v>2</v>
      </c>
      <c r="V5" s="35">
        <f ca="1">IF(OR(COLUMN()-COLUMN($Q$5)+1&gt;2*(EVEN($Q$1)-1),T5=""),"",S5)</f>
        <v>6</v>
      </c>
      <c r="W5" s="34">
        <f ca="1">IF(OR(COLUMN()-COLUMN($Q$5)+1&gt;2*(EVEN($Q$1)-1),U5=""),"",V5)</f>
        <v>6</v>
      </c>
      <c r="X5" s="35">
        <f ca="1">IF(OR(COLUMN()-COLUMN($Q$5)+1&gt;2*(EVEN($Q$1)-1),V5=""),"",OFFSET(X5,EVEN($Q$1)/2-1,-2))</f>
        <v>5</v>
      </c>
      <c r="Y5" s="34">
        <f ca="1">IF(OR(COLUMN()-COLUMN($Q$5)+1&gt;2*(EVEN($Q$1)-1),W5=""),"",OFFSET(Y5,EVEN($Q$1)/2-1,-1))</f>
        <v>3</v>
      </c>
      <c r="Z5" s="35">
        <f ca="1">IF(OR(COLUMN()-COLUMN($Q$5)+1&gt;2*(EVEN($Q$1)-1),X5=""),"",W5)</f>
        <v>6</v>
      </c>
      <c r="AA5" s="34" t="str">
        <f ca="1">IF(OR(COLUMN()-COLUMN($Q$5)+1&gt;2*(EVEN($Q$1)-1),Y5=""),"",Z5)</f>
        <v/>
      </c>
      <c r="AB5" s="35" t="str">
        <f ca="1">IF(OR(COLUMN()-COLUMN($Q$5)+1&gt;2*(EVEN($Q$1)-1),Z5=""),"",OFFSET(AB5,EVEN($Q$1)/2-1,-2))</f>
        <v/>
      </c>
      <c r="AC5" s="34" t="str">
        <f ca="1">IF(OR(COLUMN()-COLUMN($Q$5)+1&gt;2*(EVEN($Q$1)-1),AA5=""),"",OFFSET(AC5,EVEN($Q$1)/2-1,-1))</f>
        <v/>
      </c>
      <c r="AD5" s="35" t="str">
        <f ca="1">IF(OR(COLUMN()-COLUMN($Q$5)+1&gt;2*(EVEN($Q$1)-1),AB5=""),"",AA5)</f>
        <v/>
      </c>
      <c r="AE5" s="34" t="str">
        <f ca="1">IF(OR(COLUMN()-COLUMN($Q$5)+1&gt;2*(EVEN($Q$1)-1),AC5=""),"",AD5)</f>
        <v/>
      </c>
      <c r="AF5" s="35" t="str">
        <f ca="1">IF(OR(COLUMN()-COLUMN($Q$5)+1&gt;2*(EVEN($Q$1)-1),AD5=""),"",OFFSET(AF5,EVEN($Q$1)/2-1,-2))</f>
        <v/>
      </c>
      <c r="AG5" s="34" t="str">
        <f ca="1">IF(OR(COLUMN()-COLUMN($Q$5)+1&gt;2*(EVEN($Q$1)-1),AE5=""),"",OFFSET(AG5,EVEN($Q$1)/2-1,-1))</f>
        <v/>
      </c>
      <c r="AH5" s="35" t="str">
        <f ca="1">IF(OR(COLUMN()-COLUMN($Q$5)+1&gt;2*(EVEN($Q$1)-1),AF5=""),"",AE5)</f>
        <v/>
      </c>
    </row>
    <row r="6" spans="1:34" s="3" customFormat="1" ht="15" customHeight="1" x14ac:dyDescent="0.25">
      <c r="A6" s="5">
        <f>IF(ISBLANK(B6),"",COUNTA($B$4:B6))</f>
        <v>3</v>
      </c>
      <c r="B6" s="57" t="s">
        <v>34</v>
      </c>
      <c r="C6" s="57"/>
      <c r="D6" s="43"/>
      <c r="E6" s="43"/>
      <c r="F6" s="43"/>
      <c r="G6" s="43"/>
      <c r="H6" s="43"/>
      <c r="I6" s="43"/>
      <c r="J6" s="7"/>
      <c r="K6" s="48"/>
      <c r="L6" s="48"/>
      <c r="M6" s="48"/>
      <c r="N6" s="48"/>
      <c r="O6" s="48"/>
      <c r="Q6" s="34">
        <f>IF(Q5="","",IF(Q5+1&gt;EVEN($Q$1)/2,"",Q5+1))</f>
        <v>2</v>
      </c>
      <c r="R6" s="35">
        <f>IF(R5="","",IF(R5-1&lt;EVEN($Q$1)/2+1,"",R5-1))</f>
        <v>5</v>
      </c>
      <c r="S6" s="34">
        <f ca="1">IF(OR(COLUMN()-COLUMN($Q$5)+1&gt;2*(EVEN($Q$1)-1),Q6=""),"",IF(ROW()-ROW($Q$5)+1=EVEN($Q$1)/2,OFFSET(S6,-EVEN($Q$1)/2+1,-2),OFFSET(S6,EVEN($Q$1)/2-(2*(ROW()-ROW($Q$5))+1),-1)))</f>
        <v>5</v>
      </c>
      <c r="T6" s="35">
        <f ca="1">IF(OR(COLUMN()-COLUMN($Q$5)+1&gt;2*(EVEN($Q$1)-1),R6=""),"",IF(ROW()-ROW($Q$5)+1=EVEN($Q$1)/2,OFFSET(T6,-EVEN($Q$1)/2+2,-3),OFFSET(T6,EVEN($Q$1)/2-2*(ROW()-ROW($Q$5)),-3)))</f>
        <v>3</v>
      </c>
      <c r="U6" s="34">
        <f ca="1">IF(OR(COLUMN()-COLUMN($Q$5)+1&gt;2*(EVEN($Q$1)-1),S6=""),"",IF(ROW()-ROW($Q$5)+1=EVEN($Q$1)/2,OFFSET(U6,-EVEN($Q$1)/2+1,-1),OFFSET(U6,EVEN($Q$1)/2-(2*(ROW()-ROW($Q$5))+1),-1)))</f>
        <v>3</v>
      </c>
      <c r="V6" s="35">
        <f t="shared" ref="V6:V9" ca="1" si="1">IF(OR(COLUMN()-COLUMN($Q$5)+1&gt;2*(EVEN($Q$1)-1),T6=""),"",IF(ROW()-ROW($Q$5)+1=EVEN($Q$1)/2,OFFSET(V6,-EVEN($Q$1)/2+2,-3),OFFSET(V6,EVEN($Q$1)/2-2*(ROW()-ROW($Q$5)),-3)))</f>
        <v>1</v>
      </c>
      <c r="W6" s="34">
        <f t="shared" ref="W6:W9" ca="1" si="2">IF(OR(COLUMN()-COLUMN($Q$5)+1&gt;2*(EVEN($Q$1)-1),U6=""),"",IF(ROW()-ROW($Q$5)+1=EVEN($Q$1)/2,OFFSET(W6,-EVEN($Q$1)/2+1,-2),OFFSET(W6,EVEN($Q$1)/2-(2*(ROW()-ROW($Q$5))+1),-1)))</f>
        <v>1</v>
      </c>
      <c r="X6" s="35">
        <f t="shared" ref="X6:X9" ca="1" si="3">IF(OR(COLUMN()-COLUMN($Q$5)+1&gt;2*(EVEN($Q$1)-1),V6=""),"",IF(ROW()-ROW($Q$5)+1=EVEN($Q$1)/2,OFFSET(X6,-EVEN($Q$1)/2+2,-3),OFFSET(X6,EVEN($Q$1)/2-2*(ROW()-ROW($Q$5)),-3)))</f>
        <v>4</v>
      </c>
      <c r="Y6" s="34">
        <f t="shared" ref="Y6:Y9" ca="1" si="4">IF(OR(COLUMN()-COLUMN($Q$5)+1&gt;2*(EVEN($Q$1)-1),W6=""),"",IF(ROW()-ROW($Q$5)+1=EVEN($Q$1)/2,OFFSET(Y6,-EVEN($Q$1)/2+1,-1),OFFSET(Y6,EVEN($Q$1)/2-(2*(ROW()-ROW($Q$5))+1),-1)))</f>
        <v>4</v>
      </c>
      <c r="Z6" s="35">
        <f t="shared" ref="Z6:Z9" ca="1" si="5">IF(OR(COLUMN()-COLUMN($Q$5)+1&gt;2*(EVEN($Q$1)-1),X6=""),"",IF(ROW()-ROW($Q$5)+1=EVEN($Q$1)/2,OFFSET(Z6,-EVEN($Q$1)/2+2,-3),OFFSET(Z6,EVEN($Q$1)/2-2*(ROW()-ROW($Q$5)),-3)))</f>
        <v>2</v>
      </c>
      <c r="AA6" s="34" t="str">
        <f t="shared" ref="AA6:AA9" ca="1" si="6">IF(OR(COLUMN()-COLUMN($Q$5)+1&gt;2*(EVEN($Q$1)-1),Y6=""),"",IF(ROW()-ROW($Q$5)+1=EVEN($Q$1)/2,OFFSET(AA6,-EVEN($Q$1)/2+1,-2),OFFSET(AA6,EVEN($Q$1)/2-(2*(ROW()-ROW($Q$5))+1),-1)))</f>
        <v/>
      </c>
      <c r="AB6" s="35" t="str">
        <f t="shared" ref="AB6:AB9" ca="1" si="7">IF(OR(COLUMN()-COLUMN($Q$5)+1&gt;2*(EVEN($Q$1)-1),Z6=""),"",IF(ROW()-ROW($Q$5)+1=EVEN($Q$1)/2,OFFSET(AB6,-EVEN($Q$1)/2+2,-3),OFFSET(AB6,EVEN($Q$1)/2-2*(ROW()-ROW($Q$5)),-3)))</f>
        <v/>
      </c>
      <c r="AC6" s="34" t="str">
        <f t="shared" ref="AC6:AC9" ca="1" si="8">IF(OR(COLUMN()-COLUMN($Q$5)+1&gt;2*(EVEN($Q$1)-1),AA6=""),"",IF(ROW()-ROW($Q$5)+1=EVEN($Q$1)/2,OFFSET(AC6,-EVEN($Q$1)/2+1,-1),OFFSET(AC6,EVEN($Q$1)/2-(2*(ROW()-ROW($Q$5))+1),-1)))</f>
        <v/>
      </c>
      <c r="AD6" s="35" t="str">
        <f t="shared" ref="AD6:AD9" ca="1" si="9">IF(OR(COLUMN()-COLUMN($Q$5)+1&gt;2*(EVEN($Q$1)-1),AB6=""),"",IF(ROW()-ROW($Q$5)+1=EVEN($Q$1)/2,OFFSET(AD6,-EVEN($Q$1)/2+2,-3),OFFSET(AD6,EVEN($Q$1)/2-2*(ROW()-ROW($Q$5)),-3)))</f>
        <v/>
      </c>
      <c r="AE6" s="34" t="str">
        <f t="shared" ref="AE6:AE9" ca="1" si="10">IF(OR(COLUMN()-COLUMN($Q$5)+1&gt;2*(EVEN($Q$1)-1),AC6=""),"",IF(ROW()-ROW($Q$5)+1=EVEN($Q$1)/2,OFFSET(AE6,-EVEN($Q$1)/2+1,-2),OFFSET(AE6,EVEN($Q$1)/2-(2*(ROW()-ROW($Q$5))+1),-1)))</f>
        <v/>
      </c>
      <c r="AF6" s="35" t="str">
        <f t="shared" ref="AF6:AF9" ca="1" si="11">IF(OR(COLUMN()-COLUMN($Q$5)+1&gt;2*(EVEN($Q$1)-1),AD6=""),"",IF(ROW()-ROW($Q$5)+1=EVEN($Q$1)/2,OFFSET(AF6,-EVEN($Q$1)/2+2,-3),OFFSET(AF6,EVEN($Q$1)/2-2*(ROW()-ROW($Q$5)),-3)))</f>
        <v/>
      </c>
      <c r="AG6" s="34" t="str">
        <f t="shared" ref="AG6:AG9" ca="1" si="12">IF(OR(COLUMN()-COLUMN($Q$5)+1&gt;2*(EVEN($Q$1)-1),AE6=""),"",IF(ROW()-ROW($Q$5)+1=EVEN($Q$1)/2,OFFSET(AG6,-EVEN($Q$1)/2+1,-1),OFFSET(AG6,EVEN($Q$1)/2-(2*(ROW()-ROW($Q$5))+1),-1)))</f>
        <v/>
      </c>
      <c r="AH6" s="35" t="str">
        <f t="shared" ref="AH6:AH9" ca="1" si="13">IF(OR(COLUMN()-COLUMN($Q$5)+1&gt;2*(EVEN($Q$1)-1),AF6=""),"",IF(ROW()-ROW($Q$5)+1=EVEN($Q$1)/2,OFFSET(AH6,-EVEN($Q$1)/2+2,-3),OFFSET(AH6,EVEN($Q$1)/2-2*(ROW()-ROW($Q$5)),-3)))</f>
        <v/>
      </c>
    </row>
    <row r="7" spans="1:34" ht="15" customHeight="1" x14ac:dyDescent="0.25">
      <c r="A7" s="5">
        <f>IF(ISBLANK(B7),"",COUNTA($B$4:B7))</f>
        <v>4</v>
      </c>
      <c r="B7" s="57" t="s">
        <v>35</v>
      </c>
      <c r="C7" s="57"/>
      <c r="D7" s="43"/>
      <c r="E7" s="43"/>
      <c r="F7" s="43"/>
      <c r="G7" s="43"/>
      <c r="H7" s="43"/>
      <c r="I7" s="43"/>
      <c r="J7" s="7"/>
      <c r="K7" s="48"/>
      <c r="L7" s="48"/>
      <c r="M7" s="48"/>
      <c r="N7" s="48"/>
      <c r="O7" s="48"/>
      <c r="Q7" s="34">
        <f t="shared" ref="Q7:Q9" si="14">IF(Q6="","",IF(Q6+1&gt;EVEN($Q$1)/2,"",Q6+1))</f>
        <v>3</v>
      </c>
      <c r="R7" s="35">
        <f t="shared" ref="R7:R9" si="15">IF(R6="","",IF(R6-1&lt;EVEN($Q$1)/2+1,"",R6-1))</f>
        <v>4</v>
      </c>
      <c r="S7" s="34">
        <f ca="1">IF(OR(COLUMN()-COLUMN($Q$5)+1&gt;2*(EVEN($Q$1)-1),Q7=""),"",IF(ROW()-ROW($Q$5)+1=EVEN($Q$1)/2,OFFSET(S7,-EVEN($Q$1)/2+1,-2),OFFSET(S7,EVEN($Q$1)/2-(2*(ROW()-ROW($Q$5))+1),-1)))</f>
        <v>1</v>
      </c>
      <c r="T7" s="35">
        <f ca="1">IF(OR(COLUMN()-COLUMN($Q$5)+1&gt;2*(EVEN($Q$1)-1),R7=""),"",IF(ROW()-ROW($Q$5)+1=EVEN($Q$1)/2,OFFSET(T7,-EVEN($Q$1)/2+2,-3),OFFSET(T7,EVEN($Q$1)/2-2*(ROW()-ROW($Q$5)),-3)))</f>
        <v>2</v>
      </c>
      <c r="U7" s="34">
        <f t="shared" ref="U7:U9" ca="1" si="16">IF(OR(COLUMN()-COLUMN($Q$5)+1&gt;2*(EVEN($Q$1)-1),S7=""),"",IF(ROW()-ROW($Q$5)+1=EVEN($Q$1)/2,OFFSET(U7,-EVEN($Q$1)/2+1,-1),OFFSET(U7,EVEN($Q$1)/2-(2*(ROW()-ROW($Q$5))+1),-1)))</f>
        <v>4</v>
      </c>
      <c r="V7" s="35">
        <f t="shared" ca="1" si="1"/>
        <v>5</v>
      </c>
      <c r="W7" s="34">
        <f t="shared" ca="1" si="2"/>
        <v>2</v>
      </c>
      <c r="X7" s="35">
        <f t="shared" ca="1" si="3"/>
        <v>3</v>
      </c>
      <c r="Y7" s="34">
        <f t="shared" ca="1" si="4"/>
        <v>5</v>
      </c>
      <c r="Z7" s="35">
        <f t="shared" ca="1" si="5"/>
        <v>1</v>
      </c>
      <c r="AA7" s="34" t="str">
        <f t="shared" ca="1" si="6"/>
        <v/>
      </c>
      <c r="AB7" s="35" t="str">
        <f t="shared" ca="1" si="7"/>
        <v/>
      </c>
      <c r="AC7" s="34" t="str">
        <f t="shared" ca="1" si="8"/>
        <v/>
      </c>
      <c r="AD7" s="35" t="str">
        <f t="shared" ca="1" si="9"/>
        <v/>
      </c>
      <c r="AE7" s="34" t="str">
        <f t="shared" ca="1" si="10"/>
        <v/>
      </c>
      <c r="AF7" s="35" t="str">
        <f t="shared" ca="1" si="11"/>
        <v/>
      </c>
      <c r="AG7" s="34" t="str">
        <f t="shared" ca="1" si="12"/>
        <v/>
      </c>
      <c r="AH7" s="35" t="str">
        <f t="shared" ca="1" si="13"/>
        <v/>
      </c>
    </row>
    <row r="8" spans="1:34" ht="15" customHeight="1" x14ac:dyDescent="0.25">
      <c r="A8" s="5">
        <f>IF(ISBLANK(B8),"",COUNTA($B$4:B8))</f>
        <v>5</v>
      </c>
      <c r="B8" s="57" t="s">
        <v>36</v>
      </c>
      <c r="C8" s="57"/>
      <c r="D8" s="43"/>
      <c r="E8" s="43"/>
      <c r="F8" s="43"/>
      <c r="G8" s="43"/>
      <c r="H8" s="43"/>
      <c r="I8" s="43"/>
      <c r="J8" s="7"/>
      <c r="K8" s="48"/>
      <c r="L8" s="48"/>
      <c r="M8" s="48"/>
      <c r="N8" s="48"/>
      <c r="O8" s="48"/>
      <c r="Q8" s="34" t="str">
        <f t="shared" si="14"/>
        <v/>
      </c>
      <c r="R8" s="35" t="str">
        <f t="shared" si="15"/>
        <v/>
      </c>
      <c r="S8" s="34" t="str">
        <f ca="1">IF(OR(COLUMN()-COLUMN($Q$5)+1&gt;2*(EVEN($Q$1)-1),Q8=""),"",IF(ROW()-ROW($Q$5)+1=EVEN($Q$1)/2,OFFSET(S8,-EVEN($Q$1)/2+1,-2),OFFSET(S8,EVEN($Q$1)/2-(2*(ROW()-ROW($Q$5))+1),-1)))</f>
        <v/>
      </c>
      <c r="T8" s="35" t="str">
        <f ca="1">IF(OR(COLUMN()-COLUMN($Q$5)+1&gt;2*(EVEN($Q$1)-1),R8=""),"",IF(ROW()-ROW($Q$5)+1=EVEN($Q$1)/2,OFFSET(T8,-EVEN($Q$1)/2+2,-3),OFFSET(T8,EVEN($Q$1)/2-2*(ROW()-ROW($Q$5)),-3)))</f>
        <v/>
      </c>
      <c r="U8" s="34" t="str">
        <f t="shared" ca="1" si="16"/>
        <v/>
      </c>
      <c r="V8" s="35" t="str">
        <f t="shared" ca="1" si="1"/>
        <v/>
      </c>
      <c r="W8" s="34" t="str">
        <f t="shared" ca="1" si="2"/>
        <v/>
      </c>
      <c r="X8" s="35" t="str">
        <f t="shared" ca="1" si="3"/>
        <v/>
      </c>
      <c r="Y8" s="34" t="str">
        <f t="shared" ca="1" si="4"/>
        <v/>
      </c>
      <c r="Z8" s="35" t="str">
        <f t="shared" ca="1" si="5"/>
        <v/>
      </c>
      <c r="AA8" s="34" t="str">
        <f t="shared" ca="1" si="6"/>
        <v/>
      </c>
      <c r="AB8" s="35" t="str">
        <f t="shared" ca="1" si="7"/>
        <v/>
      </c>
      <c r="AC8" s="34" t="str">
        <f t="shared" ca="1" si="8"/>
        <v/>
      </c>
      <c r="AD8" s="35" t="str">
        <f t="shared" ca="1" si="9"/>
        <v/>
      </c>
      <c r="AE8" s="34" t="str">
        <f t="shared" ca="1" si="10"/>
        <v/>
      </c>
      <c r="AF8" s="35" t="str">
        <f t="shared" ca="1" si="11"/>
        <v/>
      </c>
      <c r="AG8" s="34" t="str">
        <f t="shared" ca="1" si="12"/>
        <v/>
      </c>
      <c r="AH8" s="35" t="str">
        <f t="shared" ca="1" si="13"/>
        <v/>
      </c>
    </row>
    <row r="9" spans="1:34" ht="15" customHeight="1" x14ac:dyDescent="0.25">
      <c r="A9" s="5" t="str">
        <f>IF(ISBLANK(B9),"",COUNTA($B$4:B9))</f>
        <v/>
      </c>
      <c r="B9" s="46"/>
      <c r="C9" s="47"/>
      <c r="D9" s="43"/>
      <c r="E9" s="43"/>
      <c r="F9" s="43"/>
      <c r="G9" s="43"/>
      <c r="H9" s="43"/>
      <c r="I9" s="43"/>
      <c r="J9" s="7"/>
      <c r="K9" s="48"/>
      <c r="L9" s="48"/>
      <c r="M9" s="48"/>
      <c r="N9" s="48"/>
      <c r="O9" s="48"/>
      <c r="Q9" s="34" t="str">
        <f t="shared" si="14"/>
        <v/>
      </c>
      <c r="R9" s="35" t="str">
        <f t="shared" si="15"/>
        <v/>
      </c>
      <c r="S9" s="34" t="str">
        <f ca="1">IF(OR(COLUMN()-COLUMN($Q$5)+1&gt;2*(EVEN($Q$1)-1),Q9=""),"",IF(ROW()-ROW($Q$5)+1=EVEN($Q$1)/2,OFFSET(S9,-EVEN($Q$1)/2+1,-2),OFFSET(S9,EVEN($Q$1)/2-(2*(ROW()-ROW($Q$5))+1),-1)))</f>
        <v/>
      </c>
      <c r="T9" s="35" t="str">
        <f ca="1">IF(OR(COLUMN()-COLUMN($Q$5)+1&gt;2*(EVEN($Q$1)-1),R9=""),"",IF(ROW()-ROW($Q$5)+1=EVEN($Q$1)/2,OFFSET(T9,-EVEN($Q$1)/2+2,-3),OFFSET(T9,EVEN($Q$1)/2-2*(ROW()-ROW($Q$5)),-3)))</f>
        <v/>
      </c>
      <c r="U9" s="34" t="str">
        <f t="shared" ca="1" si="16"/>
        <v/>
      </c>
      <c r="V9" s="35" t="str">
        <f t="shared" ca="1" si="1"/>
        <v/>
      </c>
      <c r="W9" s="34" t="str">
        <f t="shared" ca="1" si="2"/>
        <v/>
      </c>
      <c r="X9" s="35" t="str">
        <f t="shared" ca="1" si="3"/>
        <v/>
      </c>
      <c r="Y9" s="34" t="str">
        <f t="shared" ca="1" si="4"/>
        <v/>
      </c>
      <c r="Z9" s="35" t="str">
        <f t="shared" ca="1" si="5"/>
        <v/>
      </c>
      <c r="AA9" s="34" t="str">
        <f t="shared" ca="1" si="6"/>
        <v/>
      </c>
      <c r="AB9" s="35" t="str">
        <f t="shared" ca="1" si="7"/>
        <v/>
      </c>
      <c r="AC9" s="34" t="str">
        <f t="shared" ca="1" si="8"/>
        <v/>
      </c>
      <c r="AD9" s="35" t="str">
        <f t="shared" ca="1" si="9"/>
        <v/>
      </c>
      <c r="AE9" s="34" t="str">
        <f t="shared" ca="1" si="10"/>
        <v/>
      </c>
      <c r="AF9" s="35" t="str">
        <f t="shared" ca="1" si="11"/>
        <v/>
      </c>
      <c r="AG9" s="34" t="str">
        <f t="shared" ca="1" si="12"/>
        <v/>
      </c>
      <c r="AH9" s="35" t="str">
        <f t="shared" ca="1" si="13"/>
        <v/>
      </c>
    </row>
    <row r="10" spans="1:34" s="4" customFormat="1" ht="15" customHeight="1" x14ac:dyDescent="0.25">
      <c r="A10" s="5" t="str">
        <f>IF(ISBLANK(B10),"",COUNTA($B$4:B10))</f>
        <v/>
      </c>
      <c r="B10" s="46"/>
      <c r="C10" s="47"/>
      <c r="D10" s="49"/>
      <c r="E10" s="50"/>
      <c r="F10" s="50"/>
      <c r="G10" s="50"/>
      <c r="H10" s="50"/>
      <c r="I10" s="51"/>
      <c r="J10" s="7"/>
      <c r="K10" s="48"/>
      <c r="L10" s="48"/>
      <c r="M10" s="48"/>
      <c r="N10" s="48"/>
      <c r="O10" s="48"/>
    </row>
    <row r="11" spans="1:34" s="4" customFormat="1" ht="15" customHeight="1" x14ac:dyDescent="0.25">
      <c r="A11" s="5" t="str">
        <f>IF(ISBLANK(B11),"",COUNTA($B$4:B11))</f>
        <v/>
      </c>
      <c r="B11" s="46"/>
      <c r="C11" s="47"/>
      <c r="D11" s="43"/>
      <c r="E11" s="43"/>
      <c r="F11" s="43"/>
      <c r="G11" s="43"/>
      <c r="H11" s="43"/>
      <c r="I11" s="43"/>
      <c r="J11" s="9"/>
      <c r="K11" s="48"/>
      <c r="L11" s="48"/>
      <c r="M11" s="48"/>
      <c r="N11" s="48"/>
      <c r="O11" s="48"/>
    </row>
    <row r="12" spans="1:34" s="4" customFormat="1" ht="15" customHeight="1" x14ac:dyDescent="0.25">
      <c r="A12" s="5" t="str">
        <f>IF(ISBLANK(B12),"",COUNTA($B$4:B12))</f>
        <v/>
      </c>
      <c r="B12" s="46"/>
      <c r="C12" s="47"/>
      <c r="D12" s="43"/>
      <c r="E12" s="43"/>
      <c r="F12" s="43"/>
      <c r="G12" s="43"/>
      <c r="H12" s="43"/>
      <c r="I12" s="43"/>
      <c r="J12" s="9"/>
      <c r="K12" s="48"/>
      <c r="L12" s="48"/>
      <c r="M12" s="48"/>
      <c r="N12" s="48"/>
      <c r="O12" s="48"/>
      <c r="Q12" s="52" t="s">
        <v>37</v>
      </c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spans="1:34" s="4" customFormat="1" ht="15" customHeight="1" x14ac:dyDescent="0.25">
      <c r="A13" s="5" t="str">
        <f>IF(ISBLANK(B13),"",COUNTA($B$4:B13))</f>
        <v/>
      </c>
      <c r="B13" s="46"/>
      <c r="C13" s="47"/>
      <c r="D13" s="43"/>
      <c r="E13" s="43"/>
      <c r="F13" s="43"/>
      <c r="G13" s="43"/>
      <c r="H13" s="43"/>
      <c r="I13" s="43"/>
      <c r="J13" s="10"/>
      <c r="K13" s="48"/>
      <c r="L13" s="48"/>
      <c r="M13" s="48"/>
      <c r="N13" s="48"/>
      <c r="O13" s="48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s="4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Q14" s="53" t="s">
        <v>39</v>
      </c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</row>
    <row r="15" spans="1:34" s="4" customFormat="1" x14ac:dyDescent="0.25">
      <c r="A15" s="26" t="s">
        <v>0</v>
      </c>
      <c r="B15" s="27">
        <v>1</v>
      </c>
      <c r="C15" s="45" t="s">
        <v>11</v>
      </c>
      <c r="D15" s="45"/>
      <c r="E15" s="45"/>
      <c r="F15" s="28" t="s">
        <v>28</v>
      </c>
      <c r="G15" s="25"/>
      <c r="I15" s="26" t="s">
        <v>0</v>
      </c>
      <c r="J15" s="27">
        <f>IF(COLUMN()-COLUMN($A$16)+1&gt;2*(EVEN($A$3)-1),"",B15+1)</f>
        <v>2</v>
      </c>
      <c r="K15" s="45" t="str">
        <f>IF(COLUMN()-COLUMN($A$16)+1&gt;2*(EVEN($A$3)-1),"","Тур")</f>
        <v/>
      </c>
      <c r="L15" s="45"/>
      <c r="M15" s="45"/>
      <c r="N15" s="28"/>
      <c r="O15" s="25"/>
    </row>
    <row r="16" spans="1:34" s="4" customFormat="1" x14ac:dyDescent="0.25">
      <c r="A16" s="36">
        <f t="array" ref="A16:A18">INDEX(Календарь!$C:$C, MATCH(B15&amp;ROW()-ROW(B15),Календарь!$A:$A&amp;Календарь!$B:$B,))</f>
        <v>1</v>
      </c>
      <c r="B16" s="43" t="str">
        <f>VLOOKUP(A16,$A$4:$B$13,2,0)</f>
        <v>Команда 1</v>
      </c>
      <c r="C16" s="43"/>
      <c r="D16" s="11" t="s">
        <v>5</v>
      </c>
      <c r="E16" s="43" t="e">
        <f>VLOOKUP(G16,$A$4:$B$13,2,0)</f>
        <v>#N/A</v>
      </c>
      <c r="F16" s="43"/>
      <c r="G16" s="33">
        <f t="array" ref="G16:G18">INDEX(Календарь!$D:$D, MATCH(B15&amp;ROW()-ROW(B15),Календарь!$A:$A&amp;Календарь!$B:$B,))</f>
        <v>6</v>
      </c>
      <c r="I16" s="36">
        <f t="array" ref="I16:I18">INDEX(Календарь!$C:$C, MATCH(J15&amp;ROW()-ROW(J15),Календарь!$A:$A&amp;Календарь!$B:$B,))</f>
        <v>6</v>
      </c>
      <c r="J16" s="43" t="e">
        <f>VLOOKUP(I16,$A$4:$B$13,2,0)</f>
        <v>#N/A</v>
      </c>
      <c r="K16" s="43"/>
      <c r="L16" s="29" t="s">
        <v>5</v>
      </c>
      <c r="M16" s="43" t="str">
        <f>VLOOKUP(O16,$A$4:$B$13,2,0)</f>
        <v>Команда 4</v>
      </c>
      <c r="N16" s="43"/>
      <c r="O16" s="33">
        <f t="array" ref="O16:O18">INDEX(Календарь!$D:$D, MATCH(J15&amp;ROW()-ROW(J15),Календарь!$A:$A&amp;Календарь!$B:$B,))</f>
        <v>4</v>
      </c>
    </row>
    <row r="17" spans="1:34" s="4" customFormat="1" ht="12.75" customHeight="1" x14ac:dyDescent="0.25">
      <c r="A17" s="33">
        <v>2</v>
      </c>
      <c r="B17" s="43" t="str">
        <f>VLOOKUP(A17,$A$4:$B$13,2,0)</f>
        <v>Команда 2</v>
      </c>
      <c r="C17" s="43"/>
      <c r="D17" s="11" t="s">
        <v>5</v>
      </c>
      <c r="E17" s="43" t="str">
        <f>VLOOKUP(G17,$A$4:$B$13,2,0)</f>
        <v>Команда 5</v>
      </c>
      <c r="F17" s="43"/>
      <c r="G17" s="33">
        <v>5</v>
      </c>
      <c r="I17" s="33">
        <v>5</v>
      </c>
      <c r="J17" s="43" t="str">
        <f>VLOOKUP(I17,$A$4:$B$13,2,0)</f>
        <v>Команда 5</v>
      </c>
      <c r="K17" s="43"/>
      <c r="L17" s="29" t="s">
        <v>5</v>
      </c>
      <c r="M17" s="43" t="str">
        <f>VLOOKUP(O17,$A$4:$B$13,2,0)</f>
        <v>Команда 3</v>
      </c>
      <c r="N17" s="43"/>
      <c r="O17" s="33">
        <v>3</v>
      </c>
    </row>
    <row r="18" spans="1:34" ht="15" customHeight="1" x14ac:dyDescent="0.25">
      <c r="A18" s="33">
        <v>3</v>
      </c>
      <c r="B18" s="43" t="str">
        <f>VLOOKUP(A18,$A$4:$B$13,2,0)</f>
        <v>Команда 3</v>
      </c>
      <c r="C18" s="43"/>
      <c r="D18" s="11" t="s">
        <v>5</v>
      </c>
      <c r="E18" s="43" t="str">
        <f>VLOOKUP(G18,$A$4:$B$13,2,0)</f>
        <v>Команда 4</v>
      </c>
      <c r="F18" s="43"/>
      <c r="G18" s="33">
        <v>4</v>
      </c>
      <c r="H18" s="4"/>
      <c r="I18" s="33">
        <v>1</v>
      </c>
      <c r="J18" s="43" t="str">
        <f>VLOOKUP(I18,$A$4:$B$13,2,0)</f>
        <v>Команда 1</v>
      </c>
      <c r="K18" s="43"/>
      <c r="L18" s="29" t="s">
        <v>5</v>
      </c>
      <c r="M18" s="43" t="str">
        <f>VLOOKUP(O18,$A$4:$B$13,2,0)</f>
        <v>Команда 2</v>
      </c>
      <c r="N18" s="43"/>
      <c r="O18" s="33">
        <v>2</v>
      </c>
      <c r="Q18" s="54" t="s">
        <v>38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x14ac:dyDescent="0.25">
      <c r="A19" s="33"/>
      <c r="B19" s="43" t="e">
        <f>VLOOKUP(A19,$A$4:$B$13,2,0)</f>
        <v>#N/A</v>
      </c>
      <c r="C19" s="43"/>
      <c r="D19" s="11" t="s">
        <v>5</v>
      </c>
      <c r="E19" s="43" t="e">
        <f>VLOOKUP(G19,$A$4:$B$13,2,0)</f>
        <v>#N/A</v>
      </c>
      <c r="F19" s="43"/>
      <c r="G19" s="33"/>
      <c r="H19" s="4"/>
      <c r="I19" s="33"/>
      <c r="J19" s="43" t="e">
        <f>VLOOKUP(I19,$A$4:$B$13,2,0)</f>
        <v>#N/A</v>
      </c>
      <c r="K19" s="43"/>
      <c r="L19" s="29" t="s">
        <v>5</v>
      </c>
      <c r="M19" s="43" t="e">
        <f>VLOOKUP(O19,$A$4:$B$13,2,0)</f>
        <v>#N/A</v>
      </c>
      <c r="N19" s="43"/>
      <c r="O19" s="33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34" x14ac:dyDescent="0.25">
      <c r="A20" s="33"/>
      <c r="B20" s="43" t="e">
        <f>VLOOKUP(A20,$A$4:$B$13,2,0)</f>
        <v>#N/A</v>
      </c>
      <c r="C20" s="43"/>
      <c r="D20" s="11" t="s">
        <v>5</v>
      </c>
      <c r="E20" s="43" t="e">
        <f>VLOOKUP(G20,$A$4:$B$13,2,0)</f>
        <v>#N/A</v>
      </c>
      <c r="F20" s="43"/>
      <c r="G20" s="33"/>
      <c r="H20" s="4"/>
      <c r="I20" s="33"/>
      <c r="J20" s="43" t="e">
        <f>VLOOKUP(I20,$A$4:$B$13,2,0)</f>
        <v>#N/A</v>
      </c>
      <c r="K20" s="43"/>
      <c r="L20" s="29" t="s">
        <v>5</v>
      </c>
      <c r="M20" s="43" t="e">
        <f>VLOOKUP(O20,$A$4:$B$13,2,0)</f>
        <v>#N/A</v>
      </c>
      <c r="N20" s="43"/>
      <c r="O20" s="33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1:34" x14ac:dyDescent="0.25">
      <c r="A22" s="26" t="s">
        <v>0</v>
      </c>
      <c r="B22" s="27">
        <f>IF(COLUMN()-COLUMN($A$16)+1&gt;2*(EVEN($A$3)-1),"",J15+1)</f>
        <v>3</v>
      </c>
      <c r="C22" s="45" t="str">
        <f>IF(COLUMN()-COLUMN($A$16)+1&gt;2*(EVEN($A$3)-1),"","Тур")</f>
        <v>Тур</v>
      </c>
      <c r="D22" s="45"/>
      <c r="E22" s="45"/>
      <c r="F22" s="28"/>
      <c r="G22" s="25"/>
      <c r="H22" s="4"/>
      <c r="I22" s="26" t="s">
        <v>0</v>
      </c>
      <c r="J22" s="27">
        <f>IF(COLUMN()-COLUMN($A$16)+1&gt;2*(EVEN($A$3)-1),"",B22+1)</f>
        <v>4</v>
      </c>
      <c r="K22" s="45" t="str">
        <f>IF(COLUMN()-COLUMN($A$16)+1&gt;2*(EVEN($A$3)-1),"","Тур")</f>
        <v/>
      </c>
      <c r="L22" s="45"/>
      <c r="M22" s="45"/>
      <c r="N22" s="28"/>
      <c r="O22" s="25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</row>
    <row r="23" spans="1:34" x14ac:dyDescent="0.25">
      <c r="A23" s="36">
        <f t="array" ref="A23:A25">INDEX(Календарь!$C:$C, MATCH(B22&amp;ROW()-ROW(B22),Календарь!$A:$A&amp;Календарь!$B:$B,))</f>
        <v>2</v>
      </c>
      <c r="B23" s="43" t="str">
        <f>VLOOKUP(A23,$A$4:$B$13,2,0)</f>
        <v>Команда 2</v>
      </c>
      <c r="C23" s="43"/>
      <c r="D23" s="29" t="s">
        <v>5</v>
      </c>
      <c r="E23" s="43" t="e">
        <f>VLOOKUP(G23,$A$4:$B$13,2,0)</f>
        <v>#N/A</v>
      </c>
      <c r="F23" s="43"/>
      <c r="G23" s="33">
        <f t="array" ref="G23:G25">INDEX(Календарь!$D:$D, MATCH(B22&amp;ROW()-ROW(B22),Календарь!$A:$A&amp;Календарь!$B:$B,))</f>
        <v>6</v>
      </c>
      <c r="H23" s="4"/>
      <c r="I23" s="36">
        <f t="array" ref="I23:I25">INDEX(Календарь!$C:$C, MATCH(J22&amp;ROW()-ROW(J22),Календарь!$A:$A&amp;Календарь!$B:$B,))</f>
        <v>6</v>
      </c>
      <c r="J23" s="43" t="e">
        <f>VLOOKUP(I23,$A$4:$B$13,2,0)</f>
        <v>#N/A</v>
      </c>
      <c r="K23" s="43"/>
      <c r="L23" s="29" t="s">
        <v>5</v>
      </c>
      <c r="M23" s="43" t="str">
        <f>VLOOKUP(O23,$A$4:$B$13,2,0)</f>
        <v>Команда 5</v>
      </c>
      <c r="N23" s="43"/>
      <c r="O23" s="33">
        <f t="array" ref="O23:O25">INDEX(Календарь!$D:$D, MATCH(J22&amp;ROW()-ROW(J22),Календарь!$A:$A&amp;Календарь!$B:$B,))</f>
        <v>5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</row>
    <row r="24" spans="1:34" x14ac:dyDescent="0.25">
      <c r="A24" s="33">
        <v>3</v>
      </c>
      <c r="B24" s="43" t="str">
        <f>VLOOKUP(A24,$A$4:$B$13,2,0)</f>
        <v>Команда 3</v>
      </c>
      <c r="C24" s="43"/>
      <c r="D24" s="29" t="s">
        <v>5</v>
      </c>
      <c r="E24" s="43" t="str">
        <f>VLOOKUP(G24,$A$4:$B$13,2,0)</f>
        <v>Команда 1</v>
      </c>
      <c r="F24" s="43"/>
      <c r="G24" s="33">
        <v>1</v>
      </c>
      <c r="H24" s="4"/>
      <c r="I24" s="33">
        <v>1</v>
      </c>
      <c r="J24" s="43" t="str">
        <f>VLOOKUP(I24,$A$4:$B$13,2,0)</f>
        <v>Команда 1</v>
      </c>
      <c r="K24" s="43"/>
      <c r="L24" s="29" t="s">
        <v>5</v>
      </c>
      <c r="M24" s="43" t="str">
        <f>VLOOKUP(O24,$A$4:$B$13,2,0)</f>
        <v>Команда 4</v>
      </c>
      <c r="N24" s="43"/>
      <c r="O24" s="33">
        <v>4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1:34" x14ac:dyDescent="0.25">
      <c r="A25" s="33">
        <v>4</v>
      </c>
      <c r="B25" s="43" t="str">
        <f>VLOOKUP(A25,$A$4:$B$13,2,0)</f>
        <v>Команда 4</v>
      </c>
      <c r="C25" s="43"/>
      <c r="D25" s="29" t="s">
        <v>5</v>
      </c>
      <c r="E25" s="43" t="str">
        <f>VLOOKUP(G25,$A$4:$B$13,2,0)</f>
        <v>Команда 5</v>
      </c>
      <c r="F25" s="43"/>
      <c r="G25" s="33">
        <v>5</v>
      </c>
      <c r="H25" s="4"/>
      <c r="I25" s="33">
        <v>2</v>
      </c>
      <c r="J25" s="43" t="str">
        <f>VLOOKUP(I25,$A$4:$B$13,2,0)</f>
        <v>Команда 2</v>
      </c>
      <c r="K25" s="43"/>
      <c r="L25" s="29" t="s">
        <v>5</v>
      </c>
      <c r="M25" s="43" t="str">
        <f>VLOOKUP(O25,$A$4:$B$13,2,0)</f>
        <v>Команда 3</v>
      </c>
      <c r="N25" s="43"/>
      <c r="O25" s="33">
        <v>3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1:34" x14ac:dyDescent="0.25">
      <c r="A26" s="33"/>
      <c r="B26" s="43" t="e">
        <f>VLOOKUP(A26,$A$4:$B$13,2,0)</f>
        <v>#N/A</v>
      </c>
      <c r="C26" s="43"/>
      <c r="D26" s="29" t="s">
        <v>5</v>
      </c>
      <c r="E26" s="43" t="e">
        <f>VLOOKUP(G26,$A$4:$B$13,2,0)</f>
        <v>#N/A</v>
      </c>
      <c r="F26" s="43"/>
      <c r="G26" s="33"/>
      <c r="H26" s="4"/>
      <c r="I26" s="33"/>
      <c r="J26" s="43" t="e">
        <f>VLOOKUP(I26,$A$4:$B$13,2,0)</f>
        <v>#N/A</v>
      </c>
      <c r="K26" s="43"/>
      <c r="L26" s="29" t="s">
        <v>5</v>
      </c>
      <c r="M26" s="43" t="e">
        <f>VLOOKUP(O26,$A$4:$B$13,2,0)</f>
        <v>#N/A</v>
      </c>
      <c r="N26" s="43"/>
      <c r="O26" s="33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1:34" x14ac:dyDescent="0.25">
      <c r="A27" s="33"/>
      <c r="B27" s="43" t="e">
        <f>VLOOKUP(A27,$A$4:$B$13,2,0)</f>
        <v>#N/A</v>
      </c>
      <c r="C27" s="43"/>
      <c r="D27" s="29" t="s">
        <v>5</v>
      </c>
      <c r="E27" s="43" t="e">
        <f>VLOOKUP(G27,$A$4:$B$13,2,0)</f>
        <v>#N/A</v>
      </c>
      <c r="F27" s="43"/>
      <c r="G27" s="33"/>
      <c r="H27" s="4"/>
      <c r="I27" s="33"/>
      <c r="J27" s="43" t="e">
        <f>VLOOKUP(I27,$A$4:$B$13,2,0)</f>
        <v>#N/A</v>
      </c>
      <c r="K27" s="43"/>
      <c r="L27" s="29" t="s">
        <v>5</v>
      </c>
      <c r="M27" s="43" t="e">
        <f>VLOOKUP(O27,$A$4:$B$13,2,0)</f>
        <v>#N/A</v>
      </c>
      <c r="N27" s="43"/>
      <c r="O27" s="33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</row>
    <row r="28" spans="1:34" x14ac:dyDescent="0.25">
      <c r="A28" s="4"/>
      <c r="B28" s="12"/>
      <c r="C28" s="1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34" x14ac:dyDescent="0.25">
      <c r="A29" s="26" t="s">
        <v>0</v>
      </c>
      <c r="B29" s="27">
        <f>IF(COLUMN()-COLUMN($A$16)+1&gt;2*(EVEN($A$3)-1),"",J22+1)</f>
        <v>5</v>
      </c>
      <c r="C29" s="45" t="str">
        <f>IF(COLUMN()-COLUMN($A$16)+1&gt;2*(EVEN($A$3)-1),"","Тур")</f>
        <v>Тур</v>
      </c>
      <c r="D29" s="45"/>
      <c r="E29" s="45"/>
      <c r="F29" s="28"/>
      <c r="G29" s="25"/>
      <c r="H29" s="4"/>
      <c r="I29" s="26" t="s">
        <v>0</v>
      </c>
      <c r="J29" s="27">
        <f>IF(COLUMN()-COLUMN($A$16)+1&gt;2*(EVEN($A$3)-1),"",B29+1)</f>
        <v>6</v>
      </c>
      <c r="K29" s="45" t="str">
        <f>IF(COLUMN()-COLUMN($A$16)+1&gt;2*(EVEN($A$3)-1),"","Тур")</f>
        <v/>
      </c>
      <c r="L29" s="45"/>
      <c r="M29" s="45"/>
      <c r="N29" s="28"/>
      <c r="O29" s="25"/>
    </row>
    <row r="30" spans="1:34" x14ac:dyDescent="0.25">
      <c r="A30" s="36">
        <f t="array" ref="A30:A32">INDEX(Календарь!$C:$C, MATCH(B29&amp;ROW()-ROW(B29),Календарь!$A:$A&amp;Календарь!$B:$B,))</f>
        <v>3</v>
      </c>
      <c r="B30" s="43" t="str">
        <f>VLOOKUP(A30,$A$4:$B$13,2,0)</f>
        <v>Команда 3</v>
      </c>
      <c r="C30" s="43"/>
      <c r="D30" s="29" t="s">
        <v>5</v>
      </c>
      <c r="E30" s="43" t="e">
        <f>VLOOKUP(G30,$A$4:$B$13,2,0)</f>
        <v>#N/A</v>
      </c>
      <c r="F30" s="43"/>
      <c r="G30" s="33">
        <f t="array" ref="G30:G32">INDEX(Календарь!$D:$D, MATCH(B29&amp;ROW()-ROW(B29),Календарь!$A:$A&amp;Календарь!$B:$B,))</f>
        <v>6</v>
      </c>
      <c r="I30" s="8">
        <v>10</v>
      </c>
      <c r="J30" s="43" t="e">
        <f>VLOOKUP(I30,$A$4:$B$13,2,0)</f>
        <v>#N/A</v>
      </c>
      <c r="K30" s="43"/>
      <c r="L30" s="29" t="s">
        <v>5</v>
      </c>
      <c r="M30" s="43" t="e">
        <f>VLOOKUP(O30,$A$4:$B$13,2,0)</f>
        <v>#N/A</v>
      </c>
      <c r="N30" s="43"/>
      <c r="O30" s="5">
        <v>8</v>
      </c>
    </row>
    <row r="31" spans="1:34" x14ac:dyDescent="0.25">
      <c r="A31" s="33">
        <v>4</v>
      </c>
      <c r="B31" s="43" t="str">
        <f>VLOOKUP(A31,$A$4:$B$13,2,0)</f>
        <v>Команда 4</v>
      </c>
      <c r="C31" s="43"/>
      <c r="D31" s="29" t="s">
        <v>5</v>
      </c>
      <c r="E31" s="43" t="str">
        <f>VLOOKUP(G31,$A$4:$B$13,2,0)</f>
        <v>Команда 2</v>
      </c>
      <c r="F31" s="43"/>
      <c r="G31" s="33">
        <v>2</v>
      </c>
      <c r="I31" s="8">
        <v>9</v>
      </c>
      <c r="J31" s="43" t="e">
        <f>VLOOKUP(I31,$A$4:$B$13,2,0)</f>
        <v>#N/A</v>
      </c>
      <c r="K31" s="43"/>
      <c r="L31" s="29" t="s">
        <v>5</v>
      </c>
      <c r="M31" s="43" t="e">
        <f>VLOOKUP(O31,$A$4:$B$13,2,0)</f>
        <v>#N/A</v>
      </c>
      <c r="N31" s="43"/>
      <c r="O31" s="5">
        <v>7</v>
      </c>
    </row>
    <row r="32" spans="1:34" x14ac:dyDescent="0.25">
      <c r="A32" s="33">
        <v>5</v>
      </c>
      <c r="B32" s="43" t="str">
        <f>VLOOKUP(A32,$A$4:$B$13,2,0)</f>
        <v>Команда 5</v>
      </c>
      <c r="C32" s="43"/>
      <c r="D32" s="29" t="s">
        <v>5</v>
      </c>
      <c r="E32" s="43" t="str">
        <f>VLOOKUP(G32,$A$4:$B$13,2,0)</f>
        <v>Команда 1</v>
      </c>
      <c r="F32" s="43"/>
      <c r="G32" s="33">
        <v>1</v>
      </c>
      <c r="I32" s="8">
        <v>1</v>
      </c>
      <c r="J32" s="43" t="str">
        <f>VLOOKUP(I32,$A$4:$B$13,2,0)</f>
        <v>Команда 1</v>
      </c>
      <c r="K32" s="43"/>
      <c r="L32" s="11" t="s">
        <v>5</v>
      </c>
      <c r="M32" s="43" t="e">
        <f>VLOOKUP(O32,$A$4:$B$13,2,0)</f>
        <v>#N/A</v>
      </c>
      <c r="N32" s="43"/>
      <c r="O32" s="5">
        <v>6</v>
      </c>
    </row>
    <row r="33" spans="1:15" x14ac:dyDescent="0.25">
      <c r="A33" s="33"/>
      <c r="B33" s="43" t="e">
        <f>VLOOKUP(A33,$A$4:$B$13,2,0)</f>
        <v>#N/A</v>
      </c>
      <c r="C33" s="43"/>
      <c r="D33" s="29" t="s">
        <v>5</v>
      </c>
      <c r="E33" s="43" t="e">
        <f>VLOOKUP(G33,$A$4:$B$13,2,0)</f>
        <v>#N/A</v>
      </c>
      <c r="F33" s="43"/>
      <c r="G33" s="33"/>
      <c r="I33" s="8">
        <v>2</v>
      </c>
      <c r="J33" s="43" t="str">
        <f>VLOOKUP(I33,$A$4:$B$13,2,0)</f>
        <v>Команда 2</v>
      </c>
      <c r="K33" s="43"/>
      <c r="L33" s="11" t="s">
        <v>5</v>
      </c>
      <c r="M33" s="43" t="str">
        <f>VLOOKUP(O33,$A$4:$B$13,2,0)</f>
        <v>Команда 5</v>
      </c>
      <c r="N33" s="43"/>
      <c r="O33" s="5">
        <v>5</v>
      </c>
    </row>
    <row r="34" spans="1:15" x14ac:dyDescent="0.25">
      <c r="A34" s="33"/>
      <c r="B34" s="43" t="e">
        <f>VLOOKUP(A34,$A$4:$B$13,2,0)</f>
        <v>#N/A</v>
      </c>
      <c r="C34" s="43"/>
      <c r="D34" s="29" t="s">
        <v>5</v>
      </c>
      <c r="E34" s="43" t="e">
        <f>VLOOKUP(G34,$A$4:$B$13,2,0)</f>
        <v>#N/A</v>
      </c>
      <c r="F34" s="43"/>
      <c r="G34" s="33"/>
      <c r="I34" s="8">
        <v>3</v>
      </c>
      <c r="J34" s="43" t="str">
        <f>VLOOKUP(I34,$A$4:$B$13,2,0)</f>
        <v>Команда 3</v>
      </c>
      <c r="K34" s="43"/>
      <c r="L34" s="11" t="s">
        <v>5</v>
      </c>
      <c r="M34" s="43" t="str">
        <f>VLOOKUP(O34,$A$4:$B$13,2,0)</f>
        <v>Команда 4</v>
      </c>
      <c r="N34" s="43"/>
      <c r="O34" s="5">
        <v>4</v>
      </c>
    </row>
    <row r="35" spans="1:15" x14ac:dyDescent="0.25">
      <c r="A35" s="13"/>
      <c r="B35" s="13"/>
      <c r="C35" s="13"/>
      <c r="D35" s="13"/>
      <c r="E35" s="13"/>
      <c r="F35" s="13"/>
      <c r="G35" s="13"/>
      <c r="I35" s="14"/>
      <c r="J35" s="14"/>
      <c r="K35" s="14"/>
      <c r="L35" s="14"/>
      <c r="M35" s="14"/>
      <c r="N35" s="14"/>
      <c r="O35" s="13"/>
    </row>
    <row r="36" spans="1:15" x14ac:dyDescent="0.25">
      <c r="A36" s="26" t="s">
        <v>0</v>
      </c>
      <c r="B36" s="27">
        <f>IF(COLUMN()-COLUMN($A$16)+1&gt;2*(EVEN($A$3)-1),"",J29+1)</f>
        <v>7</v>
      </c>
      <c r="C36" s="45" t="str">
        <f>IF(COLUMN()-COLUMN($A$16)+1&gt;2*(EVEN($A$3)-1),"","Тур")</f>
        <v>Тур</v>
      </c>
      <c r="D36" s="45"/>
      <c r="E36" s="45"/>
      <c r="F36" s="28"/>
      <c r="G36" s="25"/>
      <c r="H36" s="4"/>
      <c r="I36" s="26" t="s">
        <v>0</v>
      </c>
      <c r="J36" s="27">
        <f>IF(COLUMN()-COLUMN($A$16)+1&gt;2*(EVEN($A$3)-1),"",B36+1)</f>
        <v>8</v>
      </c>
      <c r="K36" s="45" t="str">
        <f>IF(COLUMN()-COLUMN($A$16)+1&gt;2*(EVEN($A$3)-1),"","Тур")</f>
        <v/>
      </c>
      <c r="L36" s="45"/>
      <c r="M36" s="45"/>
      <c r="N36" s="28"/>
      <c r="O36" s="25"/>
    </row>
    <row r="37" spans="1:15" x14ac:dyDescent="0.25">
      <c r="A37" s="8">
        <v>5</v>
      </c>
      <c r="B37" s="43" t="str">
        <f>VLOOKUP(A37,$A$4:$B$13,2,0)</f>
        <v>Команда 5</v>
      </c>
      <c r="C37" s="43"/>
      <c r="D37" s="29" t="s">
        <v>5</v>
      </c>
      <c r="E37" s="43" t="str">
        <f>VLOOKUP(G37,$A$4:$B$13,2,0)</f>
        <v>Команда 3</v>
      </c>
      <c r="F37" s="43"/>
      <c r="G37" s="5">
        <v>3</v>
      </c>
      <c r="I37" s="8">
        <v>10</v>
      </c>
      <c r="J37" s="43" t="e">
        <f>VLOOKUP(I37,$A$4:$B$13,2,0)</f>
        <v>#N/A</v>
      </c>
      <c r="K37" s="43"/>
      <c r="L37" s="29" t="s">
        <v>5</v>
      </c>
      <c r="M37" s="43" t="e">
        <f>VLOOKUP(O37,$A$4:$B$13,2,0)</f>
        <v>#N/A</v>
      </c>
      <c r="N37" s="43"/>
      <c r="O37" s="5">
        <v>9</v>
      </c>
    </row>
    <row r="38" spans="1:15" x14ac:dyDescent="0.25">
      <c r="A38" s="8">
        <v>6</v>
      </c>
      <c r="B38" s="43" t="e">
        <f>VLOOKUP(A38,$A$4:$B$13,2,0)</f>
        <v>#N/A</v>
      </c>
      <c r="C38" s="43"/>
      <c r="D38" s="11" t="s">
        <v>5</v>
      </c>
      <c r="E38" s="43" t="str">
        <f>VLOOKUP(G38,$A$4:$B$13,2,0)</f>
        <v>Команда 2</v>
      </c>
      <c r="F38" s="43"/>
      <c r="G38" s="5">
        <v>2</v>
      </c>
      <c r="I38" s="8">
        <v>1</v>
      </c>
      <c r="J38" s="43" t="str">
        <f>VLOOKUP(I38,$A$4:$B$13,2,0)</f>
        <v>Команда 1</v>
      </c>
      <c r="K38" s="43"/>
      <c r="L38" s="11" t="s">
        <v>5</v>
      </c>
      <c r="M38" s="43" t="e">
        <f>VLOOKUP(O38,$A$4:$B$13,2,0)</f>
        <v>#N/A</v>
      </c>
      <c r="N38" s="43"/>
      <c r="O38" s="5">
        <v>8</v>
      </c>
    </row>
    <row r="39" spans="1:15" x14ac:dyDescent="0.25">
      <c r="A39" s="8">
        <v>7</v>
      </c>
      <c r="B39" s="43" t="e">
        <f>VLOOKUP(A39,$A$4:$B$13,2,0)</f>
        <v>#N/A</v>
      </c>
      <c r="C39" s="43"/>
      <c r="D39" s="11" t="s">
        <v>5</v>
      </c>
      <c r="E39" s="43" t="str">
        <f>VLOOKUP(G39,$A$4:$B$13,2,0)</f>
        <v>Команда 1</v>
      </c>
      <c r="F39" s="43"/>
      <c r="G39" s="5">
        <v>1</v>
      </c>
      <c r="I39" s="8">
        <v>2</v>
      </c>
      <c r="J39" s="43" t="str">
        <f>VLOOKUP(I39,$A$4:$B$13,2,0)</f>
        <v>Команда 2</v>
      </c>
      <c r="K39" s="43"/>
      <c r="L39" s="11" t="s">
        <v>5</v>
      </c>
      <c r="M39" s="43" t="e">
        <f>VLOOKUP(O39,$A$4:$B$13,2,0)</f>
        <v>#N/A</v>
      </c>
      <c r="N39" s="43"/>
      <c r="O39" s="5">
        <v>7</v>
      </c>
    </row>
    <row r="40" spans="1:15" x14ac:dyDescent="0.25">
      <c r="A40" s="8">
        <v>4</v>
      </c>
      <c r="B40" s="43" t="str">
        <f>VLOOKUP(A40,$A$4:$B$13,2,0)</f>
        <v>Команда 4</v>
      </c>
      <c r="C40" s="43"/>
      <c r="D40" s="11" t="s">
        <v>5</v>
      </c>
      <c r="E40" s="43" t="e">
        <f>VLOOKUP(G40,$A$4:$B$13,2,0)</f>
        <v>#N/A</v>
      </c>
      <c r="F40" s="43"/>
      <c r="G40" s="5">
        <v>10</v>
      </c>
      <c r="I40" s="8">
        <v>3</v>
      </c>
      <c r="J40" s="43" t="str">
        <f>VLOOKUP(I40,$A$4:$B$13,2,0)</f>
        <v>Команда 3</v>
      </c>
      <c r="K40" s="43"/>
      <c r="L40" s="11" t="s">
        <v>5</v>
      </c>
      <c r="M40" s="43" t="e">
        <f>VLOOKUP(O40,$A$4:$B$13,2,0)</f>
        <v>#N/A</v>
      </c>
      <c r="N40" s="43"/>
      <c r="O40" s="5">
        <v>6</v>
      </c>
    </row>
    <row r="41" spans="1:15" x14ac:dyDescent="0.25">
      <c r="A41" s="8">
        <v>8</v>
      </c>
      <c r="B41" s="43" t="e">
        <f>VLOOKUP(A41,$A$4:$B$13,2,0)</f>
        <v>#N/A</v>
      </c>
      <c r="C41" s="43"/>
      <c r="D41" s="11" t="s">
        <v>5</v>
      </c>
      <c r="E41" s="43" t="e">
        <f>VLOOKUP(G41,$A$4:$B$13,2,0)</f>
        <v>#N/A</v>
      </c>
      <c r="F41" s="43"/>
      <c r="G41" s="5">
        <v>9</v>
      </c>
      <c r="I41" s="8">
        <v>4</v>
      </c>
      <c r="J41" s="43" t="str">
        <f>VLOOKUP(I41,$A$4:$B$13,2,0)</f>
        <v>Команда 4</v>
      </c>
      <c r="K41" s="43"/>
      <c r="L41" s="11" t="s">
        <v>5</v>
      </c>
      <c r="M41" s="43" t="str">
        <f>VLOOKUP(O41,$A$4:$B$13,2,0)</f>
        <v>Команда 5</v>
      </c>
      <c r="N41" s="43"/>
      <c r="O41" s="5">
        <v>5</v>
      </c>
    </row>
    <row r="42" spans="1:15" x14ac:dyDescent="0.25">
      <c r="A42" s="13"/>
      <c r="B42" s="13"/>
      <c r="C42" s="13"/>
      <c r="D42" s="13"/>
      <c r="E42" s="13"/>
      <c r="F42" s="13"/>
      <c r="G42" s="13"/>
      <c r="I42" s="14"/>
      <c r="J42" s="14"/>
      <c r="K42" s="14"/>
      <c r="L42" s="14"/>
      <c r="M42" s="14"/>
      <c r="N42" s="14"/>
      <c r="O42" s="13"/>
    </row>
    <row r="43" spans="1:15" x14ac:dyDescent="0.25">
      <c r="A43" s="26" t="s">
        <v>0</v>
      </c>
      <c r="B43" s="27">
        <f>IF(COLUMN()-COLUMN($A$16)+1&gt;2*(EVEN($A$3)-1),"",J36+1)</f>
        <v>9</v>
      </c>
      <c r="C43" s="45" t="str">
        <f>IF(COLUMN()-COLUMN($A$16)+1&gt;2*(EVEN($A$3)-1),"","Тур")</f>
        <v>Тур</v>
      </c>
      <c r="D43" s="45"/>
      <c r="E43" s="45"/>
      <c r="F43" s="28"/>
      <c r="G43" s="25"/>
      <c r="I43" s="14"/>
      <c r="J43" s="14"/>
      <c r="K43" s="14"/>
      <c r="L43" s="14"/>
      <c r="M43" s="14"/>
      <c r="N43" s="14"/>
      <c r="O43" s="13"/>
    </row>
    <row r="44" spans="1:15" x14ac:dyDescent="0.25">
      <c r="A44" s="8">
        <v>6</v>
      </c>
      <c r="B44" s="43" t="e">
        <f>VLOOKUP(A44,$A$4:$B$13,2,0)</f>
        <v>#N/A</v>
      </c>
      <c r="C44" s="43"/>
      <c r="D44" s="29" t="s">
        <v>5</v>
      </c>
      <c r="E44" s="43" t="str">
        <f>VLOOKUP(G44,$A$4:$B$13,2,0)</f>
        <v>Команда 4</v>
      </c>
      <c r="F44" s="43"/>
      <c r="G44" s="5">
        <v>4</v>
      </c>
      <c r="I44" s="14"/>
      <c r="J44" s="14"/>
      <c r="K44" s="14"/>
      <c r="L44" s="14"/>
      <c r="M44" s="14"/>
      <c r="N44" s="14"/>
      <c r="O44" s="13"/>
    </row>
    <row r="45" spans="1:15" x14ac:dyDescent="0.25">
      <c r="A45" s="8">
        <v>7</v>
      </c>
      <c r="B45" s="43" t="e">
        <f>VLOOKUP(A45,$A$4:$B$13,2,0)</f>
        <v>#N/A</v>
      </c>
      <c r="C45" s="43"/>
      <c r="D45" s="11" t="s">
        <v>5</v>
      </c>
      <c r="E45" s="43" t="str">
        <f>VLOOKUP(G45,$A$4:$B$13,2,0)</f>
        <v>Команда 3</v>
      </c>
      <c r="F45" s="43"/>
      <c r="G45" s="5">
        <v>3</v>
      </c>
      <c r="I45" s="14"/>
      <c r="J45" s="14"/>
      <c r="K45" s="14"/>
      <c r="L45" s="14"/>
      <c r="M45" s="14"/>
      <c r="N45" s="14"/>
      <c r="O45" s="13"/>
    </row>
    <row r="46" spans="1:15" x14ac:dyDescent="0.25">
      <c r="A46" s="8">
        <v>8</v>
      </c>
      <c r="B46" s="43" t="e">
        <f>VLOOKUP(A46,$A$4:$B$13,2,0)</f>
        <v>#N/A</v>
      </c>
      <c r="C46" s="43"/>
      <c r="D46" s="11" t="s">
        <v>5</v>
      </c>
      <c r="E46" s="43" t="str">
        <f>VLOOKUP(G46,$A$4:$B$13,2,0)</f>
        <v>Команда 2</v>
      </c>
      <c r="F46" s="43"/>
      <c r="G46" s="5">
        <v>2</v>
      </c>
      <c r="I46" s="14"/>
      <c r="J46" s="14"/>
      <c r="K46" s="14"/>
      <c r="L46" s="14"/>
      <c r="M46" s="14"/>
      <c r="N46" s="14"/>
      <c r="O46" s="13"/>
    </row>
    <row r="47" spans="1:15" x14ac:dyDescent="0.25">
      <c r="A47" s="8">
        <v>9</v>
      </c>
      <c r="B47" s="43" t="e">
        <f>VLOOKUP(A47,$A$4:$B$13,2,0)</f>
        <v>#N/A</v>
      </c>
      <c r="C47" s="43"/>
      <c r="D47" s="11" t="s">
        <v>5</v>
      </c>
      <c r="E47" s="43" t="str">
        <f>VLOOKUP(G47,$A$4:$B$13,2,0)</f>
        <v>Команда 1</v>
      </c>
      <c r="F47" s="43"/>
      <c r="G47" s="5">
        <v>1</v>
      </c>
      <c r="I47" s="14"/>
      <c r="J47" s="14"/>
      <c r="K47" s="14"/>
      <c r="L47" s="14"/>
      <c r="M47" s="14"/>
      <c r="N47" s="14"/>
      <c r="O47" s="13"/>
    </row>
    <row r="48" spans="1:15" x14ac:dyDescent="0.25">
      <c r="A48" s="8">
        <v>10</v>
      </c>
      <c r="B48" s="43" t="e">
        <f>VLOOKUP(A48,$A$4:$B$13,2,0)</f>
        <v>#N/A</v>
      </c>
      <c r="C48" s="43"/>
      <c r="D48" s="11" t="s">
        <v>5</v>
      </c>
      <c r="E48" s="43" t="str">
        <f>VLOOKUP(G48,$A$4:$B$13,2,0)</f>
        <v>Команда 5</v>
      </c>
      <c r="F48" s="43"/>
      <c r="G48" s="5">
        <v>5</v>
      </c>
      <c r="I48" s="14"/>
      <c r="J48" s="14"/>
      <c r="K48" s="14"/>
      <c r="L48" s="14"/>
      <c r="M48" s="14"/>
      <c r="N48" s="14"/>
      <c r="O48" s="13"/>
    </row>
    <row r="49" spans="1:15" x14ac:dyDescent="0.25">
      <c r="A49" s="13"/>
      <c r="B49" s="13"/>
      <c r="C49" s="13"/>
      <c r="D49" s="13"/>
      <c r="E49" s="13"/>
      <c r="F49" s="13"/>
      <c r="G49" s="13"/>
      <c r="I49" s="14"/>
      <c r="J49" s="14"/>
      <c r="K49" s="14"/>
      <c r="L49" s="14"/>
      <c r="M49" s="14"/>
      <c r="N49" s="14"/>
      <c r="O49" s="13"/>
    </row>
    <row r="50" spans="1:15" x14ac:dyDescent="0.25">
      <c r="A50" s="13"/>
      <c r="B50" s="13"/>
      <c r="C50" s="13"/>
      <c r="D50" s="13"/>
      <c r="E50" s="13"/>
      <c r="F50" s="13"/>
      <c r="G50" s="13"/>
      <c r="I50" s="14"/>
      <c r="J50" s="14"/>
      <c r="K50" s="14"/>
      <c r="L50" s="14"/>
      <c r="M50" s="14"/>
      <c r="N50" s="14"/>
      <c r="O50" s="13"/>
    </row>
    <row r="51" spans="1:15" x14ac:dyDescent="0.25">
      <c r="A51" s="44" t="s">
        <v>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3" spans="1:15" x14ac:dyDescent="0.25">
      <c r="A53" s="42"/>
      <c r="B53" s="42"/>
      <c r="C53" s="42"/>
      <c r="D53" s="42"/>
      <c r="E53" s="42"/>
      <c r="F53" s="42"/>
      <c r="G53" s="42"/>
      <c r="I53" s="42"/>
      <c r="J53" s="42"/>
      <c r="K53" s="42"/>
      <c r="L53" s="42"/>
      <c r="M53" s="42"/>
      <c r="N53" s="42"/>
      <c r="O53" s="42"/>
    </row>
    <row r="54" spans="1:15" x14ac:dyDescent="0.25">
      <c r="A54" s="8"/>
      <c r="B54" s="40"/>
      <c r="C54" s="41"/>
      <c r="D54" s="15"/>
      <c r="E54" s="40"/>
      <c r="F54" s="41"/>
      <c r="G54" s="16"/>
      <c r="H54" s="17"/>
      <c r="I54" s="15"/>
      <c r="J54" s="40"/>
      <c r="K54" s="41"/>
      <c r="L54" s="15"/>
      <c r="M54" s="40"/>
      <c r="N54" s="41"/>
      <c r="O54" s="5"/>
    </row>
    <row r="55" spans="1:15" x14ac:dyDescent="0.25">
      <c r="A55" s="8"/>
      <c r="B55" s="40"/>
      <c r="C55" s="41"/>
      <c r="D55" s="15"/>
      <c r="E55" s="40"/>
      <c r="F55" s="41"/>
      <c r="G55" s="16"/>
      <c r="H55" s="17"/>
      <c r="I55" s="15"/>
      <c r="J55" s="40"/>
      <c r="K55" s="41"/>
      <c r="L55" s="15"/>
      <c r="M55" s="40"/>
      <c r="N55" s="41"/>
      <c r="O55" s="5"/>
    </row>
    <row r="56" spans="1:15" x14ac:dyDescent="0.25">
      <c r="A56" s="8"/>
      <c r="B56" s="40"/>
      <c r="C56" s="41"/>
      <c r="D56" s="15"/>
      <c r="E56" s="40"/>
      <c r="F56" s="41"/>
      <c r="G56" s="16"/>
      <c r="H56" s="17"/>
      <c r="I56" s="15"/>
      <c r="J56" s="40"/>
      <c r="K56" s="41"/>
      <c r="L56" s="15"/>
      <c r="M56" s="40"/>
      <c r="N56" s="41"/>
      <c r="O56" s="5"/>
    </row>
    <row r="57" spans="1:15" x14ac:dyDescent="0.25">
      <c r="A57" s="8"/>
      <c r="B57" s="40"/>
      <c r="C57" s="41"/>
      <c r="D57" s="15"/>
      <c r="E57" s="40"/>
      <c r="F57" s="41"/>
      <c r="G57" s="16"/>
      <c r="H57" s="17"/>
      <c r="I57" s="15"/>
      <c r="J57" s="40"/>
      <c r="K57" s="41"/>
      <c r="L57" s="15"/>
      <c r="M57" s="40"/>
      <c r="N57" s="41"/>
      <c r="O57" s="5"/>
    </row>
    <row r="58" spans="1:15" x14ac:dyDescent="0.25">
      <c r="A58" s="8"/>
      <c r="B58" s="40"/>
      <c r="C58" s="41"/>
      <c r="D58" s="15"/>
      <c r="E58" s="40"/>
      <c r="F58" s="41"/>
      <c r="G58" s="16"/>
      <c r="H58" s="17"/>
      <c r="I58" s="15"/>
      <c r="J58" s="40"/>
      <c r="K58" s="41"/>
      <c r="L58" s="15"/>
      <c r="M58" s="40"/>
      <c r="N58" s="41"/>
      <c r="O58" s="5"/>
    </row>
    <row r="60" spans="1:15" x14ac:dyDescent="0.25">
      <c r="A60" s="42"/>
      <c r="B60" s="42"/>
      <c r="C60" s="42"/>
      <c r="D60" s="42"/>
      <c r="E60" s="42"/>
      <c r="F60" s="42"/>
      <c r="G60" s="42"/>
      <c r="I60" s="42"/>
      <c r="J60" s="42"/>
      <c r="K60" s="42"/>
      <c r="L60" s="42"/>
      <c r="M60" s="42"/>
      <c r="N60" s="42"/>
      <c r="O60" s="42"/>
    </row>
    <row r="61" spans="1:15" x14ac:dyDescent="0.25">
      <c r="A61" s="15"/>
      <c r="B61" s="40"/>
      <c r="C61" s="41"/>
      <c r="D61" s="15"/>
      <c r="E61" s="40"/>
      <c r="F61" s="41"/>
      <c r="G61" s="16"/>
      <c r="H61" s="17"/>
      <c r="I61" s="15"/>
      <c r="J61" s="40"/>
      <c r="K61" s="41"/>
      <c r="L61" s="15"/>
      <c r="M61" s="40"/>
      <c r="N61" s="41"/>
      <c r="O61" s="16"/>
    </row>
    <row r="62" spans="1:15" x14ac:dyDescent="0.25">
      <c r="A62" s="15"/>
      <c r="B62" s="40"/>
      <c r="C62" s="41"/>
      <c r="D62" s="15"/>
      <c r="E62" s="40"/>
      <c r="F62" s="41"/>
      <c r="G62" s="16"/>
      <c r="H62" s="17"/>
      <c r="I62" s="15"/>
      <c r="J62" s="40"/>
      <c r="K62" s="41"/>
      <c r="L62" s="15"/>
      <c r="M62" s="40"/>
      <c r="N62" s="41"/>
      <c r="O62" s="16"/>
    </row>
    <row r="63" spans="1:15" x14ac:dyDescent="0.25">
      <c r="A63" s="15"/>
      <c r="B63" s="40"/>
      <c r="C63" s="41"/>
      <c r="D63" s="15"/>
      <c r="E63" s="40"/>
      <c r="F63" s="41"/>
      <c r="G63" s="16"/>
      <c r="H63" s="17"/>
      <c r="I63" s="15"/>
      <c r="J63" s="40"/>
      <c r="K63" s="41"/>
      <c r="L63" s="15"/>
      <c r="M63" s="40"/>
      <c r="N63" s="41"/>
      <c r="O63" s="16"/>
    </row>
    <row r="64" spans="1:15" x14ac:dyDescent="0.25">
      <c r="A64" s="15"/>
      <c r="B64" s="40"/>
      <c r="C64" s="41"/>
      <c r="D64" s="15"/>
      <c r="E64" s="40"/>
      <c r="F64" s="41"/>
      <c r="G64" s="16"/>
      <c r="H64" s="17"/>
      <c r="I64" s="15"/>
      <c r="J64" s="40"/>
      <c r="K64" s="41"/>
      <c r="L64" s="15"/>
      <c r="M64" s="40"/>
      <c r="N64" s="41"/>
      <c r="O64" s="16"/>
    </row>
    <row r="65" spans="1:15" x14ac:dyDescent="0.25">
      <c r="A65" s="15"/>
      <c r="B65" s="40"/>
      <c r="C65" s="41"/>
      <c r="D65" s="15"/>
      <c r="E65" s="40"/>
      <c r="F65" s="41"/>
      <c r="G65" s="16"/>
      <c r="H65" s="17"/>
      <c r="I65" s="15"/>
      <c r="J65" s="40"/>
      <c r="K65" s="41"/>
      <c r="L65" s="15"/>
      <c r="M65" s="40"/>
      <c r="N65" s="41"/>
      <c r="O65" s="16"/>
    </row>
    <row r="67" spans="1:15" x14ac:dyDescent="0.25">
      <c r="A67" s="42"/>
      <c r="B67" s="42"/>
      <c r="C67" s="42"/>
      <c r="D67" s="42"/>
      <c r="E67" s="42"/>
      <c r="F67" s="42"/>
      <c r="G67" s="42"/>
      <c r="I67" s="42"/>
      <c r="J67" s="42"/>
      <c r="K67" s="42"/>
      <c r="L67" s="42"/>
      <c r="M67" s="42"/>
      <c r="N67" s="42"/>
      <c r="O67" s="42"/>
    </row>
    <row r="68" spans="1:15" s="17" customFormat="1" ht="12.75" customHeight="1" x14ac:dyDescent="0.2">
      <c r="A68" s="15"/>
      <c r="B68" s="40"/>
      <c r="C68" s="41"/>
      <c r="D68" s="15"/>
      <c r="E68" s="40"/>
      <c r="F68" s="41"/>
      <c r="G68" s="16"/>
      <c r="I68" s="15"/>
      <c r="J68" s="40"/>
      <c r="K68" s="41"/>
      <c r="L68" s="15"/>
      <c r="M68" s="40"/>
      <c r="N68" s="41"/>
      <c r="O68" s="16"/>
    </row>
    <row r="69" spans="1:15" s="17" customFormat="1" ht="11.25" x14ac:dyDescent="0.2">
      <c r="A69" s="15"/>
      <c r="B69" s="40"/>
      <c r="C69" s="41"/>
      <c r="D69" s="15"/>
      <c r="E69" s="40"/>
      <c r="F69" s="41"/>
      <c r="G69" s="16"/>
      <c r="I69" s="15"/>
      <c r="J69" s="40"/>
      <c r="K69" s="41"/>
      <c r="L69" s="15"/>
      <c r="M69" s="40"/>
      <c r="N69" s="41"/>
      <c r="O69" s="16"/>
    </row>
    <row r="70" spans="1:15" s="17" customFormat="1" ht="11.25" x14ac:dyDescent="0.2">
      <c r="A70" s="15"/>
      <c r="B70" s="40"/>
      <c r="C70" s="41"/>
      <c r="D70" s="15"/>
      <c r="E70" s="40"/>
      <c r="F70" s="41"/>
      <c r="G70" s="16"/>
      <c r="I70" s="15"/>
      <c r="J70" s="40"/>
      <c r="K70" s="41"/>
      <c r="L70" s="15"/>
      <c r="M70" s="40"/>
      <c r="N70" s="41"/>
      <c r="O70" s="16"/>
    </row>
    <row r="71" spans="1:15" s="17" customFormat="1" ht="11.25" x14ac:dyDescent="0.2">
      <c r="A71" s="15"/>
      <c r="B71" s="40"/>
      <c r="C71" s="41"/>
      <c r="D71" s="15"/>
      <c r="E71" s="40"/>
      <c r="F71" s="41"/>
      <c r="G71" s="16"/>
      <c r="I71" s="15"/>
      <c r="J71" s="40"/>
      <c r="K71" s="41"/>
      <c r="L71" s="15"/>
      <c r="M71" s="40"/>
      <c r="N71" s="41"/>
      <c r="O71" s="16"/>
    </row>
    <row r="72" spans="1:15" s="17" customFormat="1" ht="11.25" x14ac:dyDescent="0.2">
      <c r="A72" s="15"/>
      <c r="B72" s="40"/>
      <c r="C72" s="41"/>
      <c r="D72" s="15"/>
      <c r="E72" s="40"/>
      <c r="F72" s="41"/>
      <c r="G72" s="16"/>
      <c r="I72" s="15"/>
      <c r="J72" s="40"/>
      <c r="K72" s="41"/>
      <c r="L72" s="15"/>
      <c r="M72" s="40"/>
      <c r="N72" s="41"/>
      <c r="O72" s="16"/>
    </row>
    <row r="73" spans="1:15" x14ac:dyDescent="0.25">
      <c r="A73" s="14"/>
      <c r="B73" s="14"/>
      <c r="C73" s="14"/>
      <c r="D73" s="14"/>
      <c r="E73" s="14"/>
      <c r="F73" s="14"/>
      <c r="G73" s="13"/>
      <c r="I73" s="14"/>
      <c r="J73" s="14"/>
      <c r="K73" s="14"/>
      <c r="L73" s="14"/>
      <c r="M73" s="14"/>
      <c r="N73" s="14"/>
      <c r="O73" s="13"/>
    </row>
    <row r="74" spans="1:15" x14ac:dyDescent="0.25">
      <c r="A74" s="42"/>
      <c r="B74" s="42"/>
      <c r="C74" s="42"/>
      <c r="D74" s="42"/>
      <c r="E74" s="42"/>
      <c r="F74" s="42"/>
      <c r="G74" s="42"/>
      <c r="I74" s="42"/>
      <c r="J74" s="42"/>
      <c r="K74" s="42"/>
      <c r="L74" s="42"/>
      <c r="M74" s="42"/>
      <c r="N74" s="42"/>
      <c r="O74" s="42"/>
    </row>
    <row r="75" spans="1:15" s="17" customFormat="1" ht="12.75" customHeight="1" x14ac:dyDescent="0.2">
      <c r="A75" s="15"/>
      <c r="B75" s="40"/>
      <c r="C75" s="41"/>
      <c r="D75" s="15"/>
      <c r="E75" s="40"/>
      <c r="F75" s="41"/>
      <c r="G75" s="16"/>
      <c r="I75" s="15"/>
      <c r="J75" s="40"/>
      <c r="K75" s="41"/>
      <c r="L75" s="15"/>
      <c r="M75" s="40"/>
      <c r="N75" s="41"/>
      <c r="O75" s="16"/>
    </row>
    <row r="76" spans="1:15" s="17" customFormat="1" ht="11.25" x14ac:dyDescent="0.2">
      <c r="A76" s="15"/>
      <c r="B76" s="40"/>
      <c r="C76" s="41"/>
      <c r="D76" s="15"/>
      <c r="E76" s="40"/>
      <c r="F76" s="41"/>
      <c r="G76" s="16"/>
      <c r="I76" s="15"/>
      <c r="J76" s="40"/>
      <c r="K76" s="41"/>
      <c r="L76" s="15"/>
      <c r="M76" s="40"/>
      <c r="N76" s="41"/>
      <c r="O76" s="16"/>
    </row>
    <row r="77" spans="1:15" s="17" customFormat="1" ht="11.25" x14ac:dyDescent="0.2">
      <c r="A77" s="15"/>
      <c r="B77" s="40"/>
      <c r="C77" s="41"/>
      <c r="D77" s="15"/>
      <c r="E77" s="40"/>
      <c r="F77" s="41"/>
      <c r="G77" s="16"/>
      <c r="I77" s="15"/>
      <c r="J77" s="40"/>
      <c r="K77" s="41"/>
      <c r="L77" s="15"/>
      <c r="M77" s="40"/>
      <c r="N77" s="41"/>
      <c r="O77" s="16"/>
    </row>
    <row r="78" spans="1:15" s="17" customFormat="1" ht="11.25" x14ac:dyDescent="0.2">
      <c r="A78" s="15"/>
      <c r="B78" s="40"/>
      <c r="C78" s="41"/>
      <c r="D78" s="15"/>
      <c r="E78" s="40"/>
      <c r="F78" s="41"/>
      <c r="G78" s="16"/>
      <c r="I78" s="15"/>
      <c r="J78" s="40"/>
      <c r="K78" s="41"/>
      <c r="L78" s="15"/>
      <c r="M78" s="40"/>
      <c r="N78" s="41"/>
      <c r="O78" s="16"/>
    </row>
    <row r="79" spans="1:15" s="17" customFormat="1" ht="11.25" x14ac:dyDescent="0.2">
      <c r="A79" s="15"/>
      <c r="B79" s="40"/>
      <c r="C79" s="41"/>
      <c r="D79" s="15"/>
      <c r="E79" s="40"/>
      <c r="F79" s="41"/>
      <c r="G79" s="16"/>
      <c r="I79" s="15"/>
      <c r="J79" s="40"/>
      <c r="K79" s="41"/>
      <c r="L79" s="15"/>
      <c r="M79" s="40"/>
      <c r="N79" s="41"/>
      <c r="O79" s="16"/>
    </row>
    <row r="81" spans="1:15" x14ac:dyDescent="0.25">
      <c r="A81" s="42"/>
      <c r="B81" s="42"/>
      <c r="C81" s="42"/>
      <c r="D81" s="42"/>
      <c r="E81" s="42"/>
      <c r="F81" s="42"/>
      <c r="G81" s="42"/>
      <c r="J81" s="18"/>
      <c r="N81" s="18"/>
    </row>
    <row r="82" spans="1:15" s="17" customFormat="1" ht="12.75" customHeight="1" x14ac:dyDescent="0.2">
      <c r="A82" s="15"/>
      <c r="B82" s="40"/>
      <c r="C82" s="41"/>
      <c r="D82" s="15"/>
      <c r="E82" s="40"/>
      <c r="F82" s="41"/>
      <c r="G82" s="16"/>
      <c r="O82" s="12"/>
    </row>
    <row r="83" spans="1:15" s="17" customFormat="1" ht="11.25" x14ac:dyDescent="0.2">
      <c r="A83" s="15"/>
      <c r="B83" s="40"/>
      <c r="C83" s="41"/>
      <c r="D83" s="15"/>
      <c r="E83" s="40"/>
      <c r="F83" s="41"/>
      <c r="G83" s="16"/>
      <c r="O83" s="12"/>
    </row>
    <row r="84" spans="1:15" s="17" customFormat="1" ht="11.25" x14ac:dyDescent="0.2">
      <c r="A84" s="15"/>
      <c r="B84" s="40"/>
      <c r="C84" s="41"/>
      <c r="D84" s="15"/>
      <c r="E84" s="40"/>
      <c r="F84" s="41"/>
      <c r="G84" s="16"/>
      <c r="O84" s="12"/>
    </row>
    <row r="85" spans="1:15" s="17" customFormat="1" ht="11.25" x14ac:dyDescent="0.2">
      <c r="A85" s="15"/>
      <c r="B85" s="40"/>
      <c r="C85" s="41"/>
      <c r="D85" s="15"/>
      <c r="E85" s="40"/>
      <c r="F85" s="41"/>
      <c r="G85" s="16"/>
      <c r="O85" s="12"/>
    </row>
    <row r="86" spans="1:15" s="17" customFormat="1" ht="11.25" x14ac:dyDescent="0.2">
      <c r="A86" s="15"/>
      <c r="B86" s="40"/>
      <c r="C86" s="41"/>
      <c r="D86" s="15"/>
      <c r="E86" s="40"/>
      <c r="F86" s="41"/>
      <c r="G86" s="16"/>
      <c r="O86" s="12"/>
    </row>
    <row r="87" spans="1:15" x14ac:dyDescent="0.25">
      <c r="A87" s="14"/>
      <c r="B87" s="14"/>
      <c r="C87" s="14"/>
      <c r="D87" s="14"/>
      <c r="E87" s="14"/>
      <c r="F87" s="14"/>
      <c r="G87" s="13"/>
    </row>
    <row r="90" spans="1:15" x14ac:dyDescent="0.25">
      <c r="J90" s="18" t="s">
        <v>0</v>
      </c>
    </row>
  </sheetData>
  <mergeCells count="236">
    <mergeCell ref="Q12:AH12"/>
    <mergeCell ref="Q14:AH14"/>
    <mergeCell ref="Q18:AH27"/>
    <mergeCell ref="C1:M1"/>
    <mergeCell ref="B3:C3"/>
    <mergeCell ref="D3:I3"/>
    <mergeCell ref="K3:O3"/>
    <mergeCell ref="B4:C4"/>
    <mergeCell ref="D4:I4"/>
    <mergeCell ref="K4:O4"/>
    <mergeCell ref="B7:C7"/>
    <mergeCell ref="D7:I7"/>
    <mergeCell ref="K7:O7"/>
    <mergeCell ref="B8:C8"/>
    <mergeCell ref="D8:I8"/>
    <mergeCell ref="K8:O8"/>
    <mergeCell ref="B5:C5"/>
    <mergeCell ref="D5:I5"/>
    <mergeCell ref="K5:O5"/>
    <mergeCell ref="B6:C6"/>
    <mergeCell ref="D6:I6"/>
    <mergeCell ref="K6:O6"/>
    <mergeCell ref="B11:C11"/>
    <mergeCell ref="D11:I11"/>
    <mergeCell ref="K11:O11"/>
    <mergeCell ref="B12:C12"/>
    <mergeCell ref="D12:I12"/>
    <mergeCell ref="K12:O12"/>
    <mergeCell ref="B9:C9"/>
    <mergeCell ref="D9:I9"/>
    <mergeCell ref="K9:O9"/>
    <mergeCell ref="B10:C10"/>
    <mergeCell ref="D10:I10"/>
    <mergeCell ref="K10:O10"/>
    <mergeCell ref="B17:C17"/>
    <mergeCell ref="E17:F17"/>
    <mergeCell ref="J17:K17"/>
    <mergeCell ref="M17:N17"/>
    <mergeCell ref="B18:C18"/>
    <mergeCell ref="E18:F18"/>
    <mergeCell ref="J18:K18"/>
    <mergeCell ref="M18:N18"/>
    <mergeCell ref="B13:C13"/>
    <mergeCell ref="D13:I13"/>
    <mergeCell ref="K13:O13"/>
    <mergeCell ref="B16:C16"/>
    <mergeCell ref="E16:F16"/>
    <mergeCell ref="J16:K16"/>
    <mergeCell ref="M16:N16"/>
    <mergeCell ref="C15:E15"/>
    <mergeCell ref="K15:M15"/>
    <mergeCell ref="B19:C19"/>
    <mergeCell ref="E19:F19"/>
    <mergeCell ref="J19:K19"/>
    <mergeCell ref="M19:N19"/>
    <mergeCell ref="B20:C20"/>
    <mergeCell ref="E20:F20"/>
    <mergeCell ref="J20:K20"/>
    <mergeCell ref="M20:N20"/>
    <mergeCell ref="C22:E22"/>
    <mergeCell ref="K22:M22"/>
    <mergeCell ref="B24:C24"/>
    <mergeCell ref="E24:F24"/>
    <mergeCell ref="J24:K24"/>
    <mergeCell ref="M24:N24"/>
    <mergeCell ref="B25:C25"/>
    <mergeCell ref="E25:F25"/>
    <mergeCell ref="J25:K25"/>
    <mergeCell ref="M25:N25"/>
    <mergeCell ref="B23:C23"/>
    <mergeCell ref="E23:F23"/>
    <mergeCell ref="J23:K23"/>
    <mergeCell ref="M23:N23"/>
    <mergeCell ref="C29:E29"/>
    <mergeCell ref="K29:M29"/>
    <mergeCell ref="B26:C26"/>
    <mergeCell ref="E26:F26"/>
    <mergeCell ref="J26:K26"/>
    <mergeCell ref="M26:N26"/>
    <mergeCell ref="B27:C27"/>
    <mergeCell ref="E27:F27"/>
    <mergeCell ref="J27:K27"/>
    <mergeCell ref="M27:N27"/>
    <mergeCell ref="B31:C31"/>
    <mergeCell ref="E31:F31"/>
    <mergeCell ref="J31:K31"/>
    <mergeCell ref="M31:N31"/>
    <mergeCell ref="B32:C32"/>
    <mergeCell ref="E32:F32"/>
    <mergeCell ref="J32:K32"/>
    <mergeCell ref="M32:N32"/>
    <mergeCell ref="B30:C30"/>
    <mergeCell ref="E30:F30"/>
    <mergeCell ref="J30:K30"/>
    <mergeCell ref="M30:N30"/>
    <mergeCell ref="B33:C33"/>
    <mergeCell ref="E33:F33"/>
    <mergeCell ref="J33:K33"/>
    <mergeCell ref="M33:N33"/>
    <mergeCell ref="B34:C34"/>
    <mergeCell ref="E34:F34"/>
    <mergeCell ref="J34:K34"/>
    <mergeCell ref="M34:N34"/>
    <mergeCell ref="C36:E36"/>
    <mergeCell ref="K36:M36"/>
    <mergeCell ref="B38:C38"/>
    <mergeCell ref="E38:F38"/>
    <mergeCell ref="J38:K38"/>
    <mergeCell ref="M38:N38"/>
    <mergeCell ref="B39:C39"/>
    <mergeCell ref="E39:F39"/>
    <mergeCell ref="J39:K39"/>
    <mergeCell ref="M39:N39"/>
    <mergeCell ref="B37:C37"/>
    <mergeCell ref="E37:F37"/>
    <mergeCell ref="J37:K37"/>
    <mergeCell ref="M37:N37"/>
    <mergeCell ref="C43:E43"/>
    <mergeCell ref="B40:C40"/>
    <mergeCell ref="E40:F40"/>
    <mergeCell ref="J40:K40"/>
    <mergeCell ref="M40:N40"/>
    <mergeCell ref="B41:C41"/>
    <mergeCell ref="E41:F41"/>
    <mergeCell ref="J41:K41"/>
    <mergeCell ref="M41:N41"/>
    <mergeCell ref="B47:C47"/>
    <mergeCell ref="E47:F47"/>
    <mergeCell ref="B48:C48"/>
    <mergeCell ref="E48:F48"/>
    <mergeCell ref="A51:O51"/>
    <mergeCell ref="B44:C44"/>
    <mergeCell ref="E44:F44"/>
    <mergeCell ref="B45:C45"/>
    <mergeCell ref="E45:F45"/>
    <mergeCell ref="B46:C46"/>
    <mergeCell ref="E46:F46"/>
    <mergeCell ref="B55:C55"/>
    <mergeCell ref="E55:F55"/>
    <mergeCell ref="J55:K55"/>
    <mergeCell ref="M55:N55"/>
    <mergeCell ref="B56:C56"/>
    <mergeCell ref="E56:F56"/>
    <mergeCell ref="J56:K56"/>
    <mergeCell ref="M56:N56"/>
    <mergeCell ref="A53:G53"/>
    <mergeCell ref="I53:O53"/>
    <mergeCell ref="B54:C54"/>
    <mergeCell ref="E54:F54"/>
    <mergeCell ref="J54:K54"/>
    <mergeCell ref="M54:N54"/>
    <mergeCell ref="A60:G60"/>
    <mergeCell ref="I60:O60"/>
    <mergeCell ref="B61:C61"/>
    <mergeCell ref="E61:F61"/>
    <mergeCell ref="J61:K61"/>
    <mergeCell ref="M61:N61"/>
    <mergeCell ref="B57:C57"/>
    <mergeCell ref="E57:F57"/>
    <mergeCell ref="J57:K57"/>
    <mergeCell ref="M57:N57"/>
    <mergeCell ref="B58:C58"/>
    <mergeCell ref="E58:F58"/>
    <mergeCell ref="J58:K58"/>
    <mergeCell ref="M58:N58"/>
    <mergeCell ref="B64:C64"/>
    <mergeCell ref="E64:F64"/>
    <mergeCell ref="J64:K64"/>
    <mergeCell ref="M64:N64"/>
    <mergeCell ref="B65:C65"/>
    <mergeCell ref="E65:F65"/>
    <mergeCell ref="J65:K65"/>
    <mergeCell ref="M65:N65"/>
    <mergeCell ref="B62:C62"/>
    <mergeCell ref="E62:F62"/>
    <mergeCell ref="J62:K62"/>
    <mergeCell ref="M62:N62"/>
    <mergeCell ref="B63:C63"/>
    <mergeCell ref="E63:F63"/>
    <mergeCell ref="J63:K63"/>
    <mergeCell ref="M63:N63"/>
    <mergeCell ref="B69:C69"/>
    <mergeCell ref="E69:F69"/>
    <mergeCell ref="J69:K69"/>
    <mergeCell ref="M69:N69"/>
    <mergeCell ref="B70:C70"/>
    <mergeCell ref="E70:F70"/>
    <mergeCell ref="J70:K70"/>
    <mergeCell ref="M70:N70"/>
    <mergeCell ref="A67:G67"/>
    <mergeCell ref="I67:O67"/>
    <mergeCell ref="B68:C68"/>
    <mergeCell ref="E68:F68"/>
    <mergeCell ref="J68:K68"/>
    <mergeCell ref="M68:N68"/>
    <mergeCell ref="A74:G74"/>
    <mergeCell ref="I74:O74"/>
    <mergeCell ref="B75:C75"/>
    <mergeCell ref="E75:F75"/>
    <mergeCell ref="J75:K75"/>
    <mergeCell ref="M75:N75"/>
    <mergeCell ref="B71:C71"/>
    <mergeCell ref="E71:F71"/>
    <mergeCell ref="J71:K71"/>
    <mergeCell ref="M71:N71"/>
    <mergeCell ref="B72:C72"/>
    <mergeCell ref="E72:F72"/>
    <mergeCell ref="J72:K72"/>
    <mergeCell ref="M72:N72"/>
    <mergeCell ref="J78:K78"/>
    <mergeCell ref="M78:N78"/>
    <mergeCell ref="B79:C79"/>
    <mergeCell ref="E79:F79"/>
    <mergeCell ref="J79:K79"/>
    <mergeCell ref="M79:N79"/>
    <mergeCell ref="B76:C76"/>
    <mergeCell ref="E76:F76"/>
    <mergeCell ref="J76:K76"/>
    <mergeCell ref="M76:N76"/>
    <mergeCell ref="B77:C77"/>
    <mergeCell ref="E77:F77"/>
    <mergeCell ref="J77:K77"/>
    <mergeCell ref="M77:N77"/>
    <mergeCell ref="B78:C78"/>
    <mergeCell ref="E78:F78"/>
    <mergeCell ref="B85:C85"/>
    <mergeCell ref="E85:F85"/>
    <mergeCell ref="B86:C86"/>
    <mergeCell ref="E86:F86"/>
    <mergeCell ref="A81:G81"/>
    <mergeCell ref="B82:C82"/>
    <mergeCell ref="E82:F82"/>
    <mergeCell ref="B83:C83"/>
    <mergeCell ref="E83:F83"/>
    <mergeCell ref="B84:C84"/>
    <mergeCell ref="E84:F8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V1:DO29"/>
  <sheetViews>
    <sheetView topLeftCell="K1" workbookViewId="0">
      <selection activeCell="V25" sqref="V25"/>
    </sheetView>
  </sheetViews>
  <sheetFormatPr defaultRowHeight="15" x14ac:dyDescent="0.25"/>
  <cols>
    <col min="22" max="119" width="5.7109375" customWidth="1"/>
    <col min="278" max="375" width="5.7109375" customWidth="1"/>
    <col min="534" max="631" width="5.7109375" customWidth="1"/>
    <col min="790" max="887" width="5.7109375" customWidth="1"/>
    <col min="1046" max="1143" width="5.7109375" customWidth="1"/>
    <col min="1302" max="1399" width="5.7109375" customWidth="1"/>
    <col min="1558" max="1655" width="5.7109375" customWidth="1"/>
    <col min="1814" max="1911" width="5.7109375" customWidth="1"/>
    <col min="2070" max="2167" width="5.7109375" customWidth="1"/>
    <col min="2326" max="2423" width="5.7109375" customWidth="1"/>
    <col min="2582" max="2679" width="5.7109375" customWidth="1"/>
    <col min="2838" max="2935" width="5.7109375" customWidth="1"/>
    <col min="3094" max="3191" width="5.7109375" customWidth="1"/>
    <col min="3350" max="3447" width="5.7109375" customWidth="1"/>
    <col min="3606" max="3703" width="5.7109375" customWidth="1"/>
    <col min="3862" max="3959" width="5.7109375" customWidth="1"/>
    <col min="4118" max="4215" width="5.7109375" customWidth="1"/>
    <col min="4374" max="4471" width="5.7109375" customWidth="1"/>
    <col min="4630" max="4727" width="5.7109375" customWidth="1"/>
    <col min="4886" max="4983" width="5.7109375" customWidth="1"/>
    <col min="5142" max="5239" width="5.7109375" customWidth="1"/>
    <col min="5398" max="5495" width="5.7109375" customWidth="1"/>
    <col min="5654" max="5751" width="5.7109375" customWidth="1"/>
    <col min="5910" max="6007" width="5.7109375" customWidth="1"/>
    <col min="6166" max="6263" width="5.7109375" customWidth="1"/>
    <col min="6422" max="6519" width="5.7109375" customWidth="1"/>
    <col min="6678" max="6775" width="5.7109375" customWidth="1"/>
    <col min="6934" max="7031" width="5.7109375" customWidth="1"/>
    <col min="7190" max="7287" width="5.7109375" customWidth="1"/>
    <col min="7446" max="7543" width="5.7109375" customWidth="1"/>
    <col min="7702" max="7799" width="5.7109375" customWidth="1"/>
    <col min="7958" max="8055" width="5.7109375" customWidth="1"/>
    <col min="8214" max="8311" width="5.7109375" customWidth="1"/>
    <col min="8470" max="8567" width="5.7109375" customWidth="1"/>
    <col min="8726" max="8823" width="5.7109375" customWidth="1"/>
    <col min="8982" max="9079" width="5.7109375" customWidth="1"/>
    <col min="9238" max="9335" width="5.7109375" customWidth="1"/>
    <col min="9494" max="9591" width="5.7109375" customWidth="1"/>
    <col min="9750" max="9847" width="5.7109375" customWidth="1"/>
    <col min="10006" max="10103" width="5.7109375" customWidth="1"/>
    <col min="10262" max="10359" width="5.7109375" customWidth="1"/>
    <col min="10518" max="10615" width="5.7109375" customWidth="1"/>
    <col min="10774" max="10871" width="5.7109375" customWidth="1"/>
    <col min="11030" max="11127" width="5.7109375" customWidth="1"/>
    <col min="11286" max="11383" width="5.7109375" customWidth="1"/>
    <col min="11542" max="11639" width="5.7109375" customWidth="1"/>
    <col min="11798" max="11895" width="5.7109375" customWidth="1"/>
    <col min="12054" max="12151" width="5.7109375" customWidth="1"/>
    <col min="12310" max="12407" width="5.7109375" customWidth="1"/>
    <col min="12566" max="12663" width="5.7109375" customWidth="1"/>
    <col min="12822" max="12919" width="5.7109375" customWidth="1"/>
    <col min="13078" max="13175" width="5.7109375" customWidth="1"/>
    <col min="13334" max="13431" width="5.7109375" customWidth="1"/>
    <col min="13590" max="13687" width="5.7109375" customWidth="1"/>
    <col min="13846" max="13943" width="5.7109375" customWidth="1"/>
    <col min="14102" max="14199" width="5.7109375" customWidth="1"/>
    <col min="14358" max="14455" width="5.7109375" customWidth="1"/>
    <col min="14614" max="14711" width="5.7109375" customWidth="1"/>
    <col min="14870" max="14967" width="5.7109375" customWidth="1"/>
    <col min="15126" max="15223" width="5.7109375" customWidth="1"/>
    <col min="15382" max="15479" width="5.7109375" customWidth="1"/>
    <col min="15638" max="15735" width="5.7109375" customWidth="1"/>
    <col min="15894" max="15991" width="5.7109375" customWidth="1"/>
    <col min="16150" max="16247" width="5.7109375" customWidth="1"/>
  </cols>
  <sheetData>
    <row r="1" spans="22:119" x14ac:dyDescent="0.25">
      <c r="V1">
        <f>MAX(ТЗ!A4:A13)</f>
        <v>5</v>
      </c>
      <c r="W1" t="s">
        <v>0</v>
      </c>
    </row>
    <row r="3" spans="22:119" x14ac:dyDescent="0.25">
      <c r="V3" s="19">
        <v>1</v>
      </c>
      <c r="W3" s="19" t="s">
        <v>7</v>
      </c>
      <c r="X3" s="19">
        <f>IF(COLUMN()-COLUMN($V$5)+1&gt;2*(EVEN($V$1)-1),"",V3+1)</f>
        <v>2</v>
      </c>
      <c r="Y3" s="19" t="str">
        <f>IF(COLUMN()-COLUMN($V$5)+1&gt;2*(EVEN($V$1)-1),"","тур")</f>
        <v>тур</v>
      </c>
      <c r="Z3" s="19">
        <f>IF(COLUMN()-COLUMN($V$5)+1&gt;2*(EVEN($V$1)-1),"",X3+1)</f>
        <v>3</v>
      </c>
      <c r="AA3" s="19" t="str">
        <f>IF(COLUMN()-COLUMN($V$5)+1&gt;2*(EVEN($V$1)-1),"","тур")</f>
        <v>тур</v>
      </c>
      <c r="AB3" s="19">
        <f>IF(COLUMN()-COLUMN($V$5)+1&gt;2*(EVEN($V$1)-1),"",Z3+1)</f>
        <v>4</v>
      </c>
      <c r="AC3" s="19" t="str">
        <f>IF(COLUMN()-COLUMN($V$5)+1&gt;2*(EVEN($V$1)-1),"","тур")</f>
        <v>тур</v>
      </c>
      <c r="AD3" s="19">
        <f>IF(COLUMN()-COLUMN($V$5)+1&gt;2*(EVEN($V$1)-1),"",AB3+1)</f>
        <v>5</v>
      </c>
      <c r="AE3" s="19" t="str">
        <f>IF(COLUMN()-COLUMN($V$5)+1&gt;2*(EVEN($V$1)-1),"","тур")</f>
        <v>тур</v>
      </c>
      <c r="AF3" s="19" t="str">
        <f>IF(COLUMN()-COLUMN($V$5)+1&gt;2*(EVEN($V$1)-1),"",AD3+1)</f>
        <v/>
      </c>
      <c r="AG3" s="19" t="str">
        <f>IF(COLUMN()-COLUMN($V$5)+1&gt;2*(EVEN($V$1)-1),"","тур")</f>
        <v/>
      </c>
      <c r="AH3" s="19" t="str">
        <f>IF(COLUMN()-COLUMN($V$5)+1&gt;2*(EVEN($V$1)-1),"",AF3+1)</f>
        <v/>
      </c>
      <c r="AI3" s="19" t="str">
        <f>IF(COLUMN()-COLUMN($V$5)+1&gt;2*(EVEN($V$1)-1),"","тур")</f>
        <v/>
      </c>
      <c r="AJ3" s="19" t="str">
        <f>IF(COLUMN()-COLUMN($V$5)+1&gt;2*(EVEN($V$1)-1),"",AH3+1)</f>
        <v/>
      </c>
      <c r="AK3" s="19" t="str">
        <f>IF(COLUMN()-COLUMN($V$5)+1&gt;2*(EVEN($V$1)-1),"","тур")</f>
        <v/>
      </c>
      <c r="AL3" s="19" t="str">
        <f>IF(COLUMN()-COLUMN($V$5)+1&gt;2*(EVEN($V$1)-1),"",AJ3+1)</f>
        <v/>
      </c>
      <c r="AM3" s="19" t="str">
        <f>IF(COLUMN()-COLUMN($V$5)+1&gt;2*(EVEN($V$1)-1),"","тур")</f>
        <v/>
      </c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</row>
    <row r="4" spans="22:119" x14ac:dyDescent="0.25">
      <c r="V4" s="20" t="s">
        <v>8</v>
      </c>
      <c r="W4" s="21" t="s">
        <v>9</v>
      </c>
      <c r="X4" s="20" t="str">
        <f>IF(COLUMN()-COLUMN($V$5)+1&gt;2*(EVEN($V$1)-1),"",V4)</f>
        <v>Б (х)</v>
      </c>
      <c r="Y4" s="21" t="str">
        <f>IF(COLUMN()-COLUMN($V$5)+1&gt;2*(EVEN($V$1)-1),"",W4)</f>
        <v>Ч (г)</v>
      </c>
      <c r="Z4" s="20" t="str">
        <f t="shared" ref="Z4:AM4" si="0">IF(COLUMN()-COLUMN($V$5)+1&gt;2*(EVEN($V$1)-1),"",X4)</f>
        <v>Б (х)</v>
      </c>
      <c r="AA4" s="21" t="str">
        <f t="shared" si="0"/>
        <v>Ч (г)</v>
      </c>
      <c r="AB4" s="20" t="str">
        <f t="shared" si="0"/>
        <v>Б (х)</v>
      </c>
      <c r="AC4" s="21" t="str">
        <f t="shared" si="0"/>
        <v>Ч (г)</v>
      </c>
      <c r="AD4" s="20" t="str">
        <f t="shared" si="0"/>
        <v>Б (х)</v>
      </c>
      <c r="AE4" s="21" t="str">
        <f t="shared" si="0"/>
        <v>Ч (г)</v>
      </c>
      <c r="AF4" s="20" t="str">
        <f t="shared" si="0"/>
        <v/>
      </c>
      <c r="AG4" s="21" t="str">
        <f t="shared" si="0"/>
        <v/>
      </c>
      <c r="AH4" s="20" t="str">
        <f t="shared" si="0"/>
        <v/>
      </c>
      <c r="AI4" s="21" t="str">
        <f t="shared" si="0"/>
        <v/>
      </c>
      <c r="AJ4" s="20" t="str">
        <f t="shared" si="0"/>
        <v/>
      </c>
      <c r="AK4" s="21" t="str">
        <f t="shared" si="0"/>
        <v/>
      </c>
      <c r="AL4" s="20" t="str">
        <f t="shared" si="0"/>
        <v/>
      </c>
      <c r="AM4" s="21" t="str">
        <f t="shared" si="0"/>
        <v/>
      </c>
      <c r="AN4" s="20"/>
      <c r="AO4" s="21"/>
      <c r="AP4" s="20"/>
      <c r="AQ4" s="21"/>
      <c r="AR4" s="20"/>
      <c r="AS4" s="21"/>
      <c r="AT4" s="20"/>
      <c r="AU4" s="21"/>
      <c r="AV4" s="20"/>
      <c r="AW4" s="21"/>
      <c r="AX4" s="20"/>
      <c r="AY4" s="21"/>
      <c r="AZ4" s="20"/>
      <c r="BA4" s="21"/>
      <c r="BB4" s="20"/>
      <c r="BC4" s="21"/>
      <c r="BD4" s="20"/>
      <c r="BE4" s="21"/>
      <c r="BF4" s="20"/>
      <c r="BG4" s="21"/>
      <c r="BH4" s="20"/>
      <c r="BI4" s="21"/>
      <c r="BJ4" s="20"/>
      <c r="BK4" s="21"/>
      <c r="BL4" s="20"/>
      <c r="BM4" s="21"/>
      <c r="BN4" s="20"/>
      <c r="BO4" s="21"/>
      <c r="BP4" s="20"/>
      <c r="BQ4" s="21"/>
      <c r="BR4" s="20"/>
      <c r="BS4" s="21"/>
      <c r="BT4" s="20"/>
      <c r="BU4" s="21"/>
      <c r="BV4" s="20"/>
      <c r="BW4" s="21"/>
      <c r="BX4" s="20"/>
      <c r="BY4" s="21"/>
      <c r="BZ4" s="20"/>
      <c r="CA4" s="21"/>
      <c r="CB4" s="20"/>
      <c r="CC4" s="21"/>
      <c r="CD4" s="20"/>
      <c r="CE4" s="21"/>
      <c r="CF4" s="20"/>
      <c r="CG4" s="21"/>
      <c r="CH4" s="20"/>
      <c r="CI4" s="21"/>
      <c r="CJ4" s="20"/>
      <c r="CK4" s="21"/>
      <c r="CL4" s="20"/>
      <c r="CM4" s="21"/>
      <c r="CN4" s="20"/>
      <c r="CO4" s="21"/>
      <c r="CP4" s="20"/>
      <c r="CQ4" s="21"/>
      <c r="CR4" s="20"/>
      <c r="CS4" s="21"/>
      <c r="CT4" s="20"/>
      <c r="CU4" s="21"/>
      <c r="CV4" s="20"/>
      <c r="CW4" s="21"/>
      <c r="CX4" s="20"/>
      <c r="CY4" s="21"/>
      <c r="CZ4" s="20"/>
      <c r="DA4" s="21"/>
      <c r="DB4" s="20"/>
      <c r="DC4" s="21"/>
      <c r="DD4" s="20"/>
      <c r="DE4" s="21"/>
      <c r="DF4" s="20"/>
      <c r="DG4" s="21"/>
      <c r="DH4" s="20"/>
      <c r="DI4" s="21"/>
      <c r="DJ4" s="20"/>
      <c r="DK4" s="21"/>
      <c r="DL4" s="20"/>
      <c r="DM4" s="21"/>
      <c r="DN4" s="20"/>
      <c r="DO4" s="21"/>
    </row>
    <row r="5" spans="22:119" x14ac:dyDescent="0.25">
      <c r="V5" s="22">
        <v>1</v>
      </c>
      <c r="W5" s="23">
        <f>EVEN($V$1)</f>
        <v>6</v>
      </c>
      <c r="X5" s="22">
        <f>IF(OR(COLUMN()-COLUMN($V$5)+1&gt;2*(EVEN($V$1)-1),V5=""),"",W5)</f>
        <v>6</v>
      </c>
      <c r="Y5" s="23">
        <f ca="1">IF(OR(COLUMN()-COLUMN($V$5)+1&gt;2*(EVEN($V$1)-1),W5=""),"",OFFSET(Y5,EVEN($V$1)/2-1,-2))</f>
        <v>4</v>
      </c>
      <c r="Z5" s="22">
        <f ca="1">IF(OR(COLUMN()-COLUMN($V$5)+1&gt;2*(EVEN($V$1)-1),X5=""),"",OFFSET(Z5,EVEN($V$1)/2-1,-1))</f>
        <v>2</v>
      </c>
      <c r="AA5" s="23">
        <f ca="1">IF(OR(COLUMN()-COLUMN($V$5)+1&gt;2*(EVEN($V$1)-1),Y5=""),"",X5)</f>
        <v>6</v>
      </c>
      <c r="AB5" s="22">
        <f ca="1">IF(OR(COLUMN()-COLUMN($V$5)+1&gt;2*(EVEN($V$1)-1),Z5=""),"",AA5)</f>
        <v>6</v>
      </c>
      <c r="AC5" s="23">
        <f ca="1">IF(OR(COLUMN()-COLUMN($V$5)+1&gt;2*(EVEN($V$1)-1),AA5=""),"",OFFSET(AC5,EVEN($V$1)/2-1,-2))</f>
        <v>5</v>
      </c>
      <c r="AD5" s="22">
        <f ca="1">IF(OR(COLUMN()-COLUMN($V$5)+1&gt;2*(EVEN($V$1)-1),AB5=""),"",OFFSET(AD5,EVEN($V$1)/2-1,-1))</f>
        <v>3</v>
      </c>
      <c r="AE5" s="23">
        <f ca="1">IF(OR(COLUMN()-COLUMN($V$5)+1&gt;2*(EVEN($V$1)-1),AC5=""),"",AB5)</f>
        <v>6</v>
      </c>
      <c r="AF5" s="22" t="str">
        <f ca="1">IF(OR(COLUMN()-COLUMN($V$5)+1&gt;2*(EVEN($V$1)-1),AD5=""),"",AE5)</f>
        <v/>
      </c>
      <c r="AG5" s="23" t="str">
        <f ca="1">IF(OR(COLUMN()-COLUMN($V$5)+1&gt;2*(EVEN($V$1)-1),AE5=""),"",OFFSET(AG5,EVEN($V$1)/2-1,-2))</f>
        <v/>
      </c>
      <c r="AH5" s="22" t="str">
        <f ca="1">IF(OR(COLUMN()-COLUMN($V$5)+1&gt;2*(EVEN($V$1)-1),AF5=""),"",OFFSET(AH5,EVEN($V$1)/2-1,-1))</f>
        <v/>
      </c>
      <c r="AI5" s="23" t="str">
        <f ca="1">IF(OR(COLUMN()-COLUMN($V$5)+1&gt;2*(EVEN($V$1)-1),AG5=""),"",AF5)</f>
        <v/>
      </c>
      <c r="AJ5" s="22" t="str">
        <f ca="1">IF(OR(COLUMN()-COLUMN($V$5)+1&gt;2*(EVEN($V$1)-1),AH5=""),"",AI5)</f>
        <v/>
      </c>
      <c r="AK5" s="23" t="str">
        <f ca="1">IF(OR(COLUMN()-COLUMN($V$5)+1&gt;2*(EVEN($V$1)-1),AI5=""),"",OFFSET(AK5,EVEN($V$1)/2-1,-2))</f>
        <v/>
      </c>
      <c r="AL5" s="22" t="str">
        <f ca="1">IF(OR(COLUMN()-COLUMN($V$5)+1&gt;2*(EVEN($V$1)-1),AJ5=""),"",OFFSET(AL5,EVEN($V$1)/2-1,-1))</f>
        <v/>
      </c>
      <c r="AM5" s="23" t="str">
        <f ca="1">IF(OR(COLUMN()-COLUMN($V$5)+1&gt;2*(EVEN($V$1)-1),AK5=""),"",AJ5)</f>
        <v/>
      </c>
      <c r="AN5" s="22"/>
      <c r="AO5" s="23"/>
      <c r="AP5" s="22"/>
      <c r="AQ5" s="23"/>
      <c r="AR5" s="22"/>
      <c r="AS5" s="23"/>
      <c r="AT5" s="22"/>
      <c r="AU5" s="23"/>
      <c r="AV5" s="22"/>
      <c r="AW5" s="23"/>
      <c r="AX5" s="22"/>
      <c r="AY5" s="23"/>
      <c r="AZ5" s="22"/>
      <c r="BA5" s="23"/>
      <c r="BB5" s="22"/>
      <c r="BC5" s="23"/>
      <c r="BD5" s="22"/>
      <c r="BE5" s="23"/>
      <c r="BF5" s="22"/>
      <c r="BG5" s="23"/>
      <c r="BH5" s="22"/>
      <c r="BI5" s="23"/>
      <c r="BJ5" s="22"/>
      <c r="BK5" s="23"/>
      <c r="BL5" s="22"/>
      <c r="BM5" s="23"/>
      <c r="BN5" s="22"/>
      <c r="BO5" s="23"/>
      <c r="BP5" s="22"/>
      <c r="BQ5" s="23"/>
      <c r="BR5" s="22"/>
      <c r="BS5" s="23"/>
      <c r="BT5" s="22"/>
      <c r="BU5" s="23"/>
      <c r="BV5" s="22"/>
      <c r="BW5" s="23"/>
      <c r="BX5" s="22"/>
      <c r="BY5" s="23"/>
      <c r="BZ5" s="22"/>
      <c r="CA5" s="23"/>
      <c r="CB5" s="22"/>
      <c r="CC5" s="23"/>
      <c r="CD5" s="22"/>
      <c r="CE5" s="23"/>
      <c r="CF5" s="22"/>
      <c r="CG5" s="23"/>
      <c r="CH5" s="22"/>
      <c r="CI5" s="23"/>
      <c r="CJ5" s="22"/>
      <c r="CK5" s="23"/>
      <c r="CL5" s="22"/>
      <c r="CM5" s="23"/>
      <c r="CN5" s="22"/>
      <c r="CO5" s="23"/>
      <c r="CP5" s="22"/>
      <c r="CQ5" s="23"/>
      <c r="CR5" s="22"/>
      <c r="CS5" s="23"/>
      <c r="CT5" s="22"/>
      <c r="CU5" s="23"/>
      <c r="CV5" s="22"/>
      <c r="CW5" s="23"/>
      <c r="CX5" s="22"/>
      <c r="CY5" s="23"/>
      <c r="CZ5" s="22"/>
      <c r="DA5" s="23"/>
      <c r="DB5" s="22"/>
      <c r="DC5" s="23"/>
      <c r="DD5" s="22"/>
      <c r="DE5" s="23"/>
      <c r="DF5" s="22"/>
      <c r="DG5" s="23"/>
      <c r="DH5" s="22"/>
      <c r="DI5" s="23"/>
      <c r="DJ5" s="22"/>
      <c r="DK5" s="23"/>
      <c r="DL5" s="22"/>
      <c r="DM5" s="23"/>
      <c r="DN5" s="22"/>
      <c r="DO5" s="23"/>
    </row>
    <row r="6" spans="22:119" x14ac:dyDescent="0.25">
      <c r="V6" s="22">
        <f>IF(V5="","",IF(V5+1&gt;EVEN($V$1)/2,"",V5+1))</f>
        <v>2</v>
      </c>
      <c r="W6" s="23">
        <f>IF(W5="","",IF(W5-1&lt;EVEN($V$1)/2+1,"",W5-1))</f>
        <v>5</v>
      </c>
      <c r="X6" s="22">
        <f ca="1">IF(OR(COLUMN()-COLUMN($V$5)+1&gt;2*(EVEN($V$1)-1),V6=""),"",IF(ROW()-ROW($V$5)+1=EVEN($V$1)/2,OFFSET(X6,-EVEN($V$1)/2+1,-2),OFFSET(X6,EVEN($V$1)/2-(2*(ROW()-ROW($V$5))+1),-1)))</f>
        <v>5</v>
      </c>
      <c r="Y6" s="23">
        <f ca="1">IF(OR(COLUMN()-COLUMN($V$5)+1&gt;2*(EVEN($V$1)-1),W6=""),"",IF(ROW()-ROW($V$5)+1=EVEN($V$1)/2,OFFSET(Y6,-EVEN($V$1)/2+2,-3),OFFSET(Y6,EVEN($V$1)/2-2*(ROW()-ROW($V$5)),-3)))</f>
        <v>3</v>
      </c>
      <c r="Z6" s="22">
        <f t="shared" ref="Z6:Z9" ca="1" si="1">IF(OR(COLUMN()-COLUMN($V$5)+1&gt;2*(EVEN($V$1)-1),X6=""),"",IF(ROW()-ROW($V$5)+1=EVEN($V$1)/2,OFFSET(Z6,-EVEN($V$1)/2+1,-1),OFFSET(Z6,EVEN($V$1)/2-(2*(ROW()-ROW($V$5))+1),-1)))</f>
        <v>3</v>
      </c>
      <c r="AA6" s="23">
        <f t="shared" ref="AA6:AA9" ca="1" si="2">IF(OR(COLUMN()-COLUMN($V$5)+1&gt;2*(EVEN($V$1)-1),Y6=""),"",IF(ROW()-ROW($V$5)+1=EVEN($V$1)/2,OFFSET(AA6,-EVEN($V$1)/2+2,-3),OFFSET(AA6,EVEN($V$1)/2-2*(ROW()-ROW($V$5)),-3)))</f>
        <v>1</v>
      </c>
      <c r="AB6" s="22">
        <f t="shared" ref="AB6:AB9" ca="1" si="3">IF(OR(COLUMN()-COLUMN($V$5)+1&gt;2*(EVEN($V$1)-1),Z6=""),"",IF(ROW()-ROW($V$5)+1=EVEN($V$1)/2,OFFSET(AB6,-EVEN($V$1)/2+1,-2),OFFSET(AB6,EVEN($V$1)/2-(2*(ROW()-ROW($V$5))+1),-1)))</f>
        <v>1</v>
      </c>
      <c r="AC6" s="23">
        <f t="shared" ref="AC6:AC9" ca="1" si="4">IF(OR(COLUMN()-COLUMN($V$5)+1&gt;2*(EVEN($V$1)-1),AA6=""),"",IF(ROW()-ROW($V$5)+1=EVEN($V$1)/2,OFFSET(AC6,-EVEN($V$1)/2+2,-3),OFFSET(AC6,EVEN($V$1)/2-2*(ROW()-ROW($V$5)),-3)))</f>
        <v>4</v>
      </c>
      <c r="AD6" s="22">
        <f t="shared" ref="AD6:AD9" ca="1" si="5">IF(OR(COLUMN()-COLUMN($V$5)+1&gt;2*(EVEN($V$1)-1),AB6=""),"",IF(ROW()-ROW($V$5)+1=EVEN($V$1)/2,OFFSET(AD6,-EVEN($V$1)/2+1,-1),OFFSET(AD6,EVEN($V$1)/2-(2*(ROW()-ROW($V$5))+1),-1)))</f>
        <v>4</v>
      </c>
      <c r="AE6" s="23">
        <f t="shared" ref="AE6:AE9" ca="1" si="6">IF(OR(COLUMN()-COLUMN($V$5)+1&gt;2*(EVEN($V$1)-1),AC6=""),"",IF(ROW()-ROW($V$5)+1=EVEN($V$1)/2,OFFSET(AE6,-EVEN($V$1)/2+2,-3),OFFSET(AE6,EVEN($V$1)/2-2*(ROW()-ROW($V$5)),-3)))</f>
        <v>2</v>
      </c>
      <c r="AF6" s="22" t="str">
        <f t="shared" ref="AF6:AF9" ca="1" si="7">IF(OR(COLUMN()-COLUMN($V$5)+1&gt;2*(EVEN($V$1)-1),AD6=""),"",IF(ROW()-ROW($V$5)+1=EVEN($V$1)/2,OFFSET(AF6,-EVEN($V$1)/2+1,-2),OFFSET(AF6,EVEN($V$1)/2-(2*(ROW()-ROW($V$5))+1),-1)))</f>
        <v/>
      </c>
      <c r="AG6" s="23" t="str">
        <f t="shared" ref="AG6:AG9" ca="1" si="8">IF(OR(COLUMN()-COLUMN($V$5)+1&gt;2*(EVEN($V$1)-1),AE6=""),"",IF(ROW()-ROW($V$5)+1=EVEN($V$1)/2,OFFSET(AG6,-EVEN($V$1)/2+2,-3),OFFSET(AG6,EVEN($V$1)/2-2*(ROW()-ROW($V$5)),-3)))</f>
        <v/>
      </c>
      <c r="AH6" s="22" t="str">
        <f t="shared" ref="AH6:AH9" ca="1" si="9">IF(OR(COLUMN()-COLUMN($V$5)+1&gt;2*(EVEN($V$1)-1),AF6=""),"",IF(ROW()-ROW($V$5)+1=EVEN($V$1)/2,OFFSET(AH6,-EVEN($V$1)/2+1,-1),OFFSET(AH6,EVEN($V$1)/2-(2*(ROW()-ROW($V$5))+1),-1)))</f>
        <v/>
      </c>
      <c r="AI6" s="23" t="str">
        <f t="shared" ref="AI6:AI9" ca="1" si="10">IF(OR(COLUMN()-COLUMN($V$5)+1&gt;2*(EVEN($V$1)-1),AG6=""),"",IF(ROW()-ROW($V$5)+1=EVEN($V$1)/2,OFFSET(AI6,-EVEN($V$1)/2+2,-3),OFFSET(AI6,EVEN($V$1)/2-2*(ROW()-ROW($V$5)),-3)))</f>
        <v/>
      </c>
      <c r="AJ6" s="22" t="str">
        <f t="shared" ref="AJ6:AJ9" ca="1" si="11">IF(OR(COLUMN()-COLUMN($V$5)+1&gt;2*(EVEN($V$1)-1),AH6=""),"",IF(ROW()-ROW($V$5)+1=EVEN($V$1)/2,OFFSET(AJ6,-EVEN($V$1)/2+1,-2),OFFSET(AJ6,EVEN($V$1)/2-(2*(ROW()-ROW($V$5))+1),-1)))</f>
        <v/>
      </c>
      <c r="AK6" s="23" t="str">
        <f t="shared" ref="AK6:AK9" ca="1" si="12">IF(OR(COLUMN()-COLUMN($V$5)+1&gt;2*(EVEN($V$1)-1),AI6=""),"",IF(ROW()-ROW($V$5)+1=EVEN($V$1)/2,OFFSET(AK6,-EVEN($V$1)/2+2,-3),OFFSET(AK6,EVEN($V$1)/2-2*(ROW()-ROW($V$5)),-3)))</f>
        <v/>
      </c>
      <c r="AL6" s="22" t="str">
        <f t="shared" ref="AL6:AL9" ca="1" si="13">IF(OR(COLUMN()-COLUMN($V$5)+1&gt;2*(EVEN($V$1)-1),AJ6=""),"",IF(ROW()-ROW($V$5)+1=EVEN($V$1)/2,OFFSET(AL6,-EVEN($V$1)/2+1,-1),OFFSET(AL6,EVEN($V$1)/2-(2*(ROW()-ROW($V$5))+1),-1)))</f>
        <v/>
      </c>
      <c r="AM6" s="23" t="str">
        <f t="shared" ref="AM6:AM9" ca="1" si="14">IF(OR(COLUMN()-COLUMN($V$5)+1&gt;2*(EVEN($V$1)-1),AK6=""),"",IF(ROW()-ROW($V$5)+1=EVEN($V$1)/2,OFFSET(AM6,-EVEN($V$1)/2+2,-3),OFFSET(AM6,EVEN($V$1)/2-2*(ROW()-ROW($V$5)),-3)))</f>
        <v/>
      </c>
      <c r="AN6" s="22"/>
      <c r="AO6" s="23"/>
      <c r="AP6" s="22"/>
      <c r="AQ6" s="23"/>
      <c r="AR6" s="22"/>
      <c r="AS6" s="23"/>
      <c r="AT6" s="22"/>
      <c r="AU6" s="23"/>
      <c r="AV6" s="22"/>
      <c r="AW6" s="23"/>
      <c r="AX6" s="22"/>
      <c r="AY6" s="23"/>
      <c r="AZ6" s="22"/>
      <c r="BA6" s="23"/>
      <c r="BB6" s="22"/>
      <c r="BC6" s="23"/>
      <c r="BD6" s="22"/>
      <c r="BE6" s="23"/>
      <c r="BF6" s="22"/>
      <c r="BG6" s="23"/>
      <c r="BH6" s="22"/>
      <c r="BI6" s="23"/>
      <c r="BJ6" s="22"/>
      <c r="BK6" s="23"/>
      <c r="BL6" s="22"/>
      <c r="BM6" s="23"/>
      <c r="BN6" s="22"/>
      <c r="BO6" s="23"/>
      <c r="BP6" s="22"/>
      <c r="BQ6" s="23"/>
      <c r="BR6" s="22"/>
      <c r="BS6" s="23"/>
      <c r="BT6" s="22"/>
      <c r="BU6" s="23"/>
      <c r="BV6" s="22"/>
      <c r="BW6" s="23"/>
      <c r="BX6" s="22"/>
      <c r="BY6" s="23"/>
      <c r="BZ6" s="22"/>
      <c r="CA6" s="23"/>
      <c r="CB6" s="22"/>
      <c r="CC6" s="23"/>
      <c r="CD6" s="22"/>
      <c r="CE6" s="23"/>
      <c r="CF6" s="22"/>
      <c r="CG6" s="23"/>
      <c r="CH6" s="22"/>
      <c r="CI6" s="23"/>
      <c r="CJ6" s="22"/>
      <c r="CK6" s="23"/>
      <c r="CL6" s="22"/>
      <c r="CM6" s="23"/>
      <c r="CN6" s="22"/>
      <c r="CO6" s="23"/>
      <c r="CP6" s="22"/>
      <c r="CQ6" s="23"/>
      <c r="CR6" s="22"/>
      <c r="CS6" s="23"/>
      <c r="CT6" s="22"/>
      <c r="CU6" s="23"/>
      <c r="CV6" s="22"/>
      <c r="CW6" s="23"/>
      <c r="CX6" s="22"/>
      <c r="CY6" s="23"/>
      <c r="CZ6" s="22"/>
      <c r="DA6" s="23"/>
      <c r="DB6" s="22"/>
      <c r="DC6" s="23"/>
      <c r="DD6" s="22"/>
      <c r="DE6" s="23"/>
      <c r="DF6" s="22"/>
      <c r="DG6" s="23"/>
      <c r="DH6" s="22"/>
      <c r="DI6" s="23"/>
      <c r="DJ6" s="22"/>
      <c r="DK6" s="23"/>
      <c r="DL6" s="22"/>
      <c r="DM6" s="23"/>
      <c r="DN6" s="22"/>
      <c r="DO6" s="23"/>
    </row>
    <row r="7" spans="22:119" x14ac:dyDescent="0.25">
      <c r="V7" s="22">
        <f t="shared" ref="V7:V9" si="15">IF(V6="","",IF(V6+1&gt;EVEN($V$1)/2,"",V6+1))</f>
        <v>3</v>
      </c>
      <c r="W7" s="23">
        <f t="shared" ref="W7:W9" si="16">IF(W6="","",IF(W6-1&lt;EVEN($V$1)/2+1,"",W6-1))</f>
        <v>4</v>
      </c>
      <c r="X7" s="22">
        <f ca="1">IF(OR(COLUMN()-COLUMN($V$5)+1&gt;2*(EVEN($V$1)-1),V7=""),"",IF(ROW()-ROW($V$5)+1=EVEN($V$1)/2,OFFSET(X7,-EVEN($V$1)/2+1,-2),OFFSET(X7,EVEN($V$1)/2-(2*(ROW()-ROW($V$5))+1),-1)))</f>
        <v>1</v>
      </c>
      <c r="Y7" s="23">
        <f ca="1">IF(OR(COLUMN()-COLUMN($V$5)+1&gt;2*(EVEN($V$1)-1),W7=""),"",IF(ROW()-ROW($V$5)+1=EVEN($V$1)/2,OFFSET(Y7,-EVEN($V$1)/2+2,-3),OFFSET(Y7,EVEN($V$1)/2-2*(ROW()-ROW($V$5)),-3)))</f>
        <v>2</v>
      </c>
      <c r="Z7" s="22">
        <f t="shared" ca="1" si="1"/>
        <v>4</v>
      </c>
      <c r="AA7" s="23">
        <f t="shared" ca="1" si="2"/>
        <v>5</v>
      </c>
      <c r="AB7" s="22">
        <f t="shared" ca="1" si="3"/>
        <v>2</v>
      </c>
      <c r="AC7" s="23">
        <f t="shared" ca="1" si="4"/>
        <v>3</v>
      </c>
      <c r="AD7" s="22">
        <f t="shared" ca="1" si="5"/>
        <v>5</v>
      </c>
      <c r="AE7" s="23">
        <f t="shared" ca="1" si="6"/>
        <v>1</v>
      </c>
      <c r="AF7" s="22" t="str">
        <f t="shared" ca="1" si="7"/>
        <v/>
      </c>
      <c r="AG7" s="23" t="str">
        <f t="shared" ca="1" si="8"/>
        <v/>
      </c>
      <c r="AH7" s="22" t="str">
        <f t="shared" ca="1" si="9"/>
        <v/>
      </c>
      <c r="AI7" s="23" t="str">
        <f t="shared" ca="1" si="10"/>
        <v/>
      </c>
      <c r="AJ7" s="22" t="str">
        <f t="shared" ca="1" si="11"/>
        <v/>
      </c>
      <c r="AK7" s="23" t="str">
        <f t="shared" ca="1" si="12"/>
        <v/>
      </c>
      <c r="AL7" s="22" t="str">
        <f t="shared" ca="1" si="13"/>
        <v/>
      </c>
      <c r="AM7" s="23" t="str">
        <f t="shared" ca="1" si="14"/>
        <v/>
      </c>
      <c r="AN7" s="22"/>
      <c r="AO7" s="23"/>
      <c r="AP7" s="22"/>
      <c r="AQ7" s="23"/>
      <c r="AR7" s="22"/>
      <c r="AS7" s="23"/>
      <c r="AT7" s="22"/>
      <c r="AU7" s="23"/>
      <c r="AV7" s="22"/>
      <c r="AW7" s="23"/>
      <c r="AX7" s="22"/>
      <c r="AY7" s="23"/>
      <c r="AZ7" s="22"/>
      <c r="BA7" s="23"/>
      <c r="BB7" s="22"/>
      <c r="BC7" s="23"/>
      <c r="BD7" s="22"/>
      <c r="BE7" s="23"/>
      <c r="BF7" s="22"/>
      <c r="BG7" s="23"/>
      <c r="BH7" s="22"/>
      <c r="BI7" s="23"/>
      <c r="BJ7" s="22"/>
      <c r="BK7" s="23"/>
      <c r="BL7" s="22"/>
      <c r="BM7" s="23"/>
      <c r="BN7" s="22"/>
      <c r="BO7" s="23"/>
      <c r="BP7" s="22"/>
      <c r="BQ7" s="23"/>
      <c r="BR7" s="22"/>
      <c r="BS7" s="23"/>
      <c r="BT7" s="22"/>
      <c r="BU7" s="23"/>
      <c r="BV7" s="22"/>
      <c r="BW7" s="23"/>
      <c r="BX7" s="22"/>
      <c r="BY7" s="23"/>
      <c r="BZ7" s="22"/>
      <c r="CA7" s="23"/>
      <c r="CB7" s="22"/>
      <c r="CC7" s="23"/>
      <c r="CD7" s="22"/>
      <c r="CE7" s="23"/>
      <c r="CF7" s="22"/>
      <c r="CG7" s="23"/>
      <c r="CH7" s="22"/>
      <c r="CI7" s="23"/>
      <c r="CJ7" s="22"/>
      <c r="CK7" s="23"/>
      <c r="CL7" s="22"/>
      <c r="CM7" s="23"/>
      <c r="CN7" s="22"/>
      <c r="CO7" s="23"/>
      <c r="CP7" s="22"/>
      <c r="CQ7" s="23"/>
      <c r="CR7" s="22"/>
      <c r="CS7" s="23"/>
      <c r="CT7" s="22"/>
      <c r="CU7" s="23"/>
      <c r="CV7" s="22"/>
      <c r="CW7" s="23"/>
      <c r="CX7" s="22"/>
      <c r="CY7" s="23"/>
      <c r="CZ7" s="22"/>
      <c r="DA7" s="23"/>
      <c r="DB7" s="22"/>
      <c r="DC7" s="23"/>
      <c r="DD7" s="22"/>
      <c r="DE7" s="23"/>
      <c r="DF7" s="22"/>
      <c r="DG7" s="23"/>
      <c r="DH7" s="22"/>
      <c r="DI7" s="23"/>
      <c r="DJ7" s="22"/>
      <c r="DK7" s="23"/>
      <c r="DL7" s="22"/>
      <c r="DM7" s="23"/>
      <c r="DN7" s="22"/>
      <c r="DO7" s="23"/>
    </row>
    <row r="8" spans="22:119" x14ac:dyDescent="0.25">
      <c r="V8" s="22" t="str">
        <f t="shared" si="15"/>
        <v/>
      </c>
      <c r="W8" s="23" t="str">
        <f t="shared" si="16"/>
        <v/>
      </c>
      <c r="X8" s="22" t="str">
        <f ca="1">IF(OR(COLUMN()-COLUMN($V$5)+1&gt;2*(EVEN($V$1)-1),V8=""),"",IF(ROW()-ROW($V$5)+1=EVEN($V$1)/2,OFFSET(X8,-EVEN($V$1)/2+1,-2),OFFSET(X8,EVEN($V$1)/2-(2*(ROW()-ROW($V$5))+1),-1)))</f>
        <v/>
      </c>
      <c r="Y8" s="23" t="str">
        <f ca="1">IF(OR(COLUMN()-COLUMN($V$5)+1&gt;2*(EVEN($V$1)-1),W8=""),"",IF(ROW()-ROW($V$5)+1=EVEN($V$1)/2,OFFSET(Y8,-EVEN($V$1)/2+2,-3),OFFSET(Y8,EVEN($V$1)/2-2*(ROW()-ROW($V$5)),-3)))</f>
        <v/>
      </c>
      <c r="Z8" s="22" t="str">
        <f t="shared" ca="1" si="1"/>
        <v/>
      </c>
      <c r="AA8" s="23" t="str">
        <f t="shared" ca="1" si="2"/>
        <v/>
      </c>
      <c r="AB8" s="22" t="str">
        <f t="shared" ca="1" si="3"/>
        <v/>
      </c>
      <c r="AC8" s="23" t="str">
        <f t="shared" ca="1" si="4"/>
        <v/>
      </c>
      <c r="AD8" s="22" t="str">
        <f t="shared" ca="1" si="5"/>
        <v/>
      </c>
      <c r="AE8" s="23" t="str">
        <f t="shared" ca="1" si="6"/>
        <v/>
      </c>
      <c r="AF8" s="22" t="str">
        <f t="shared" ca="1" si="7"/>
        <v/>
      </c>
      <c r="AG8" s="23" t="str">
        <f t="shared" ca="1" si="8"/>
        <v/>
      </c>
      <c r="AH8" s="22" t="str">
        <f t="shared" ca="1" si="9"/>
        <v/>
      </c>
      <c r="AI8" s="23" t="str">
        <f t="shared" ca="1" si="10"/>
        <v/>
      </c>
      <c r="AJ8" s="22" t="str">
        <f t="shared" ca="1" si="11"/>
        <v/>
      </c>
      <c r="AK8" s="23" t="str">
        <f t="shared" ca="1" si="12"/>
        <v/>
      </c>
      <c r="AL8" s="22" t="str">
        <f t="shared" ca="1" si="13"/>
        <v/>
      </c>
      <c r="AM8" s="23" t="str">
        <f t="shared" ca="1" si="14"/>
        <v/>
      </c>
      <c r="AN8" s="22"/>
      <c r="AO8" s="23"/>
      <c r="AP8" s="22"/>
      <c r="AQ8" s="23"/>
      <c r="AR8" s="22"/>
      <c r="AS8" s="23"/>
      <c r="AT8" s="22"/>
      <c r="AU8" s="23"/>
      <c r="AV8" s="22"/>
      <c r="AW8" s="23"/>
      <c r="AX8" s="22"/>
      <c r="AY8" s="23"/>
      <c r="AZ8" s="22"/>
      <c r="BA8" s="23"/>
      <c r="BB8" s="22"/>
      <c r="BC8" s="23"/>
      <c r="BD8" s="22"/>
      <c r="BE8" s="23"/>
      <c r="BF8" s="22"/>
      <c r="BG8" s="23"/>
      <c r="BH8" s="22"/>
      <c r="BI8" s="23"/>
      <c r="BJ8" s="22"/>
      <c r="BK8" s="23"/>
      <c r="BL8" s="22"/>
      <c r="BM8" s="23"/>
      <c r="BN8" s="22"/>
      <c r="BO8" s="23"/>
      <c r="BP8" s="22"/>
      <c r="BQ8" s="23"/>
      <c r="BR8" s="22"/>
      <c r="BS8" s="23"/>
      <c r="BT8" s="22"/>
      <c r="BU8" s="23"/>
      <c r="BV8" s="22"/>
      <c r="BW8" s="23"/>
      <c r="BX8" s="22"/>
      <c r="BY8" s="23"/>
      <c r="BZ8" s="22"/>
      <c r="CA8" s="23"/>
      <c r="CB8" s="22"/>
      <c r="CC8" s="23"/>
      <c r="CD8" s="22"/>
      <c r="CE8" s="23"/>
      <c r="CF8" s="22"/>
      <c r="CG8" s="23"/>
      <c r="CH8" s="22"/>
      <c r="CI8" s="23"/>
      <c r="CJ8" s="22"/>
      <c r="CK8" s="23"/>
      <c r="CL8" s="22"/>
      <c r="CM8" s="23"/>
      <c r="CN8" s="22"/>
      <c r="CO8" s="23"/>
      <c r="CP8" s="22"/>
      <c r="CQ8" s="23"/>
      <c r="CR8" s="22"/>
      <c r="CS8" s="23"/>
      <c r="CT8" s="22"/>
      <c r="CU8" s="23"/>
      <c r="CV8" s="22"/>
      <c r="CW8" s="23"/>
      <c r="CX8" s="22"/>
      <c r="CY8" s="23"/>
      <c r="CZ8" s="22"/>
      <c r="DA8" s="23"/>
      <c r="DB8" s="22"/>
      <c r="DC8" s="23"/>
      <c r="DD8" s="22"/>
      <c r="DE8" s="23"/>
      <c r="DF8" s="22"/>
      <c r="DG8" s="23"/>
      <c r="DH8" s="22"/>
      <c r="DI8" s="23"/>
      <c r="DJ8" s="22"/>
      <c r="DK8" s="23"/>
      <c r="DL8" s="22"/>
      <c r="DM8" s="23"/>
      <c r="DN8" s="22"/>
      <c r="DO8" s="23"/>
    </row>
    <row r="9" spans="22:119" x14ac:dyDescent="0.25">
      <c r="V9" s="22" t="str">
        <f t="shared" si="15"/>
        <v/>
      </c>
      <c r="W9" s="23" t="str">
        <f t="shared" si="16"/>
        <v/>
      </c>
      <c r="X9" s="22" t="str">
        <f ca="1">IF(OR(COLUMN()-COLUMN($V$5)+1&gt;2*(EVEN($V$1)-1),V9=""),"",IF(ROW()-ROW($V$5)+1=EVEN($V$1)/2,OFFSET(X9,-EVEN($V$1)/2+1,-2),OFFSET(X9,EVEN($V$1)/2-(2*(ROW()-ROW($V$5))+1),-1)))</f>
        <v/>
      </c>
      <c r="Y9" s="23" t="str">
        <f ca="1">IF(OR(COLUMN()-COLUMN($V$5)+1&gt;2*(EVEN($V$1)-1),W9=""),"",IF(ROW()-ROW($V$5)+1=EVEN($V$1)/2,OFFSET(Y9,-EVEN($V$1)/2+2,-3),OFFSET(Y9,EVEN($V$1)/2-2*(ROW()-ROW($V$5)),-3)))</f>
        <v/>
      </c>
      <c r="Z9" s="22" t="str">
        <f t="shared" ca="1" si="1"/>
        <v/>
      </c>
      <c r="AA9" s="23" t="str">
        <f t="shared" ca="1" si="2"/>
        <v/>
      </c>
      <c r="AB9" s="22" t="str">
        <f t="shared" ca="1" si="3"/>
        <v/>
      </c>
      <c r="AC9" s="23" t="str">
        <f t="shared" ca="1" si="4"/>
        <v/>
      </c>
      <c r="AD9" s="22" t="str">
        <f t="shared" ca="1" si="5"/>
        <v/>
      </c>
      <c r="AE9" s="23" t="str">
        <f t="shared" ca="1" si="6"/>
        <v/>
      </c>
      <c r="AF9" s="22" t="str">
        <f t="shared" ca="1" si="7"/>
        <v/>
      </c>
      <c r="AG9" s="23" t="str">
        <f t="shared" ca="1" si="8"/>
        <v/>
      </c>
      <c r="AH9" s="22" t="str">
        <f t="shared" ca="1" si="9"/>
        <v/>
      </c>
      <c r="AI9" s="23" t="str">
        <f t="shared" ca="1" si="10"/>
        <v/>
      </c>
      <c r="AJ9" s="22" t="str">
        <f t="shared" ca="1" si="11"/>
        <v/>
      </c>
      <c r="AK9" s="23" t="str">
        <f t="shared" ca="1" si="12"/>
        <v/>
      </c>
      <c r="AL9" s="22" t="str">
        <f t="shared" ca="1" si="13"/>
        <v/>
      </c>
      <c r="AM9" s="23" t="str">
        <f t="shared" ca="1" si="14"/>
        <v/>
      </c>
      <c r="AN9" s="22"/>
      <c r="AO9" s="23"/>
      <c r="AP9" s="22"/>
      <c r="AQ9" s="23"/>
      <c r="AR9" s="22"/>
      <c r="AS9" s="23"/>
      <c r="AT9" s="22"/>
      <c r="AU9" s="23"/>
      <c r="AV9" s="22"/>
      <c r="AW9" s="23"/>
      <c r="AX9" s="22"/>
      <c r="AY9" s="23"/>
      <c r="AZ9" s="22"/>
      <c r="BA9" s="23"/>
      <c r="BB9" s="22"/>
      <c r="BC9" s="23"/>
      <c r="BD9" s="22"/>
      <c r="BE9" s="23"/>
      <c r="BF9" s="22"/>
      <c r="BG9" s="23"/>
      <c r="BH9" s="22"/>
      <c r="BI9" s="23"/>
      <c r="BJ9" s="22"/>
      <c r="BK9" s="23"/>
      <c r="BL9" s="22"/>
      <c r="BM9" s="23"/>
      <c r="BN9" s="22"/>
      <c r="BO9" s="23"/>
      <c r="BP9" s="22"/>
      <c r="BQ9" s="23"/>
      <c r="BR9" s="22"/>
      <c r="BS9" s="23"/>
      <c r="BT9" s="22"/>
      <c r="BU9" s="23"/>
      <c r="BV9" s="22"/>
      <c r="BW9" s="23"/>
      <c r="BX9" s="22"/>
      <c r="BY9" s="23"/>
      <c r="BZ9" s="22"/>
      <c r="CA9" s="23"/>
      <c r="CB9" s="22"/>
      <c r="CC9" s="23"/>
      <c r="CD9" s="22"/>
      <c r="CE9" s="23"/>
      <c r="CF9" s="22"/>
      <c r="CG9" s="23"/>
      <c r="CH9" s="22"/>
      <c r="CI9" s="23"/>
      <c r="CJ9" s="22"/>
      <c r="CK9" s="23"/>
      <c r="CL9" s="22"/>
      <c r="CM9" s="23"/>
      <c r="CN9" s="22"/>
      <c r="CO9" s="23"/>
      <c r="CP9" s="22"/>
      <c r="CQ9" s="23"/>
      <c r="CR9" s="22"/>
      <c r="CS9" s="23"/>
      <c r="CT9" s="22"/>
      <c r="CU9" s="23"/>
      <c r="CV9" s="22"/>
      <c r="CW9" s="23"/>
      <c r="CX9" s="22"/>
      <c r="CY9" s="23"/>
      <c r="CZ9" s="22"/>
      <c r="DA9" s="23"/>
      <c r="DB9" s="22"/>
      <c r="DC9" s="23"/>
      <c r="DD9" s="22"/>
      <c r="DE9" s="23"/>
      <c r="DF9" s="22"/>
      <c r="DG9" s="23"/>
      <c r="DH9" s="22"/>
      <c r="DI9" s="23"/>
      <c r="DJ9" s="22"/>
      <c r="DK9" s="23"/>
      <c r="DL9" s="22"/>
      <c r="DM9" s="23"/>
      <c r="DN9" s="22"/>
      <c r="DO9" s="23"/>
    </row>
    <row r="10" spans="22:119" x14ac:dyDescent="0.25">
      <c r="V10" s="22"/>
      <c r="W10" s="23"/>
      <c r="X10" s="22"/>
      <c r="Y10" s="23"/>
      <c r="Z10" s="22"/>
      <c r="AA10" s="23"/>
      <c r="AB10" s="22"/>
      <c r="AC10" s="23"/>
      <c r="AD10" s="22"/>
      <c r="AE10" s="23"/>
      <c r="AF10" s="22"/>
      <c r="AG10" s="23"/>
      <c r="AH10" s="22"/>
      <c r="AI10" s="23"/>
      <c r="AJ10" s="22"/>
      <c r="AK10" s="23"/>
      <c r="AL10" s="22"/>
      <c r="AM10" s="23"/>
      <c r="AN10" s="22"/>
      <c r="AO10" s="23"/>
      <c r="AP10" s="22"/>
      <c r="AQ10" s="23"/>
      <c r="AR10" s="22"/>
      <c r="AS10" s="23"/>
      <c r="AT10" s="22"/>
      <c r="AU10" s="23"/>
      <c r="AV10" s="22"/>
      <c r="AW10" s="23"/>
      <c r="AX10" s="22"/>
      <c r="AY10" s="23"/>
      <c r="AZ10" s="22"/>
      <c r="BA10" s="23"/>
      <c r="BB10" s="22"/>
      <c r="BC10" s="23"/>
      <c r="BD10" s="22"/>
      <c r="BE10" s="23"/>
      <c r="BF10" s="22"/>
      <c r="BG10" s="23"/>
      <c r="BH10" s="22"/>
      <c r="BI10" s="23"/>
      <c r="BJ10" s="22"/>
      <c r="BK10" s="23"/>
      <c r="BL10" s="22"/>
      <c r="BM10" s="23"/>
      <c r="BN10" s="22"/>
      <c r="BO10" s="23"/>
      <c r="BP10" s="22"/>
      <c r="BQ10" s="23"/>
      <c r="BR10" s="22"/>
      <c r="BS10" s="23"/>
      <c r="BT10" s="22"/>
      <c r="BU10" s="23"/>
      <c r="BV10" s="22"/>
      <c r="BW10" s="23"/>
      <c r="BX10" s="22"/>
      <c r="BY10" s="23"/>
      <c r="BZ10" s="22"/>
      <c r="CA10" s="23"/>
      <c r="CB10" s="22"/>
      <c r="CC10" s="23"/>
      <c r="CD10" s="22"/>
      <c r="CE10" s="23"/>
      <c r="CF10" s="22"/>
      <c r="CG10" s="23"/>
      <c r="CH10" s="22"/>
      <c r="CI10" s="23"/>
      <c r="CJ10" s="22"/>
      <c r="CK10" s="23"/>
      <c r="CL10" s="22"/>
      <c r="CM10" s="23"/>
      <c r="CN10" s="22"/>
      <c r="CO10" s="23"/>
      <c r="CP10" s="22"/>
      <c r="CQ10" s="23"/>
      <c r="CR10" s="22"/>
      <c r="CS10" s="23"/>
      <c r="CT10" s="22"/>
      <c r="CU10" s="23"/>
      <c r="CV10" s="22"/>
      <c r="CW10" s="23"/>
      <c r="CX10" s="22"/>
      <c r="CY10" s="23"/>
      <c r="CZ10" s="22"/>
      <c r="DA10" s="23"/>
      <c r="DB10" s="22"/>
      <c r="DC10" s="23"/>
      <c r="DD10" s="22"/>
      <c r="DE10" s="23"/>
      <c r="DF10" s="22"/>
      <c r="DG10" s="23"/>
      <c r="DH10" s="22"/>
      <c r="DI10" s="23"/>
      <c r="DJ10" s="22"/>
      <c r="DK10" s="23"/>
      <c r="DL10" s="22"/>
      <c r="DM10" s="23"/>
      <c r="DN10" s="22"/>
      <c r="DO10" s="23"/>
    </row>
    <row r="11" spans="22:119" x14ac:dyDescent="0.25">
      <c r="V11" s="22"/>
      <c r="W11" s="23"/>
      <c r="X11" s="22"/>
      <c r="Y11" s="23"/>
      <c r="Z11" s="22"/>
      <c r="AA11" s="23"/>
      <c r="AB11" s="22"/>
      <c r="AC11" s="23"/>
      <c r="AD11" s="22"/>
      <c r="AE11" s="23"/>
      <c r="AF11" s="22"/>
      <c r="AG11" s="23"/>
      <c r="AH11" s="22"/>
      <c r="AI11" s="23"/>
      <c r="AJ11" s="22"/>
      <c r="AK11" s="23"/>
      <c r="AL11" s="22"/>
      <c r="AM11" s="23"/>
      <c r="AN11" s="22"/>
      <c r="AO11" s="23"/>
      <c r="AP11" s="22"/>
      <c r="AQ11" s="23"/>
      <c r="AR11" s="22"/>
      <c r="AS11" s="23"/>
      <c r="AT11" s="22"/>
      <c r="AU11" s="23"/>
      <c r="AV11" s="22"/>
      <c r="AW11" s="23"/>
      <c r="AX11" s="22"/>
      <c r="AY11" s="23"/>
      <c r="AZ11" s="22"/>
      <c r="BA11" s="23"/>
      <c r="BB11" s="22"/>
      <c r="BC11" s="23"/>
      <c r="BD11" s="22"/>
      <c r="BE11" s="23"/>
      <c r="BF11" s="22"/>
      <c r="BG11" s="23"/>
      <c r="BH11" s="22"/>
      <c r="BI11" s="23"/>
      <c r="BJ11" s="22"/>
      <c r="BK11" s="23"/>
      <c r="BL11" s="22"/>
      <c r="BM11" s="23"/>
      <c r="BN11" s="22"/>
      <c r="BO11" s="23"/>
      <c r="BP11" s="22"/>
      <c r="BQ11" s="23"/>
      <c r="BR11" s="22"/>
      <c r="BS11" s="23"/>
      <c r="BT11" s="22"/>
      <c r="BU11" s="23"/>
      <c r="BV11" s="22"/>
      <c r="BW11" s="23"/>
      <c r="BX11" s="22"/>
      <c r="BY11" s="23"/>
      <c r="BZ11" s="22"/>
      <c r="CA11" s="23"/>
      <c r="CB11" s="22"/>
      <c r="CC11" s="23"/>
      <c r="CD11" s="22"/>
      <c r="CE11" s="23"/>
      <c r="CF11" s="22"/>
      <c r="CG11" s="23"/>
      <c r="CH11" s="22"/>
      <c r="CI11" s="23"/>
      <c r="CJ11" s="22"/>
      <c r="CK11" s="23"/>
      <c r="CL11" s="22"/>
      <c r="CM11" s="23"/>
      <c r="CN11" s="22"/>
      <c r="CO11" s="23"/>
      <c r="CP11" s="22"/>
      <c r="CQ11" s="23"/>
      <c r="CR11" s="22"/>
      <c r="CS11" s="23"/>
      <c r="CT11" s="22"/>
      <c r="CU11" s="23"/>
      <c r="CV11" s="22"/>
      <c r="CW11" s="23"/>
      <c r="CX11" s="22"/>
      <c r="CY11" s="23"/>
      <c r="CZ11" s="22"/>
      <c r="DA11" s="23"/>
      <c r="DB11" s="22"/>
      <c r="DC11" s="23"/>
      <c r="DD11" s="22"/>
      <c r="DE11" s="23"/>
      <c r="DF11" s="22"/>
      <c r="DG11" s="23"/>
      <c r="DH11" s="22"/>
      <c r="DI11" s="23"/>
      <c r="DJ11" s="22"/>
      <c r="DK11" s="23"/>
      <c r="DL11" s="22"/>
      <c r="DM11" s="23"/>
      <c r="DN11" s="22"/>
      <c r="DO11" s="23"/>
    </row>
    <row r="12" spans="22:119" x14ac:dyDescent="0.25">
      <c r="V12" s="22"/>
      <c r="W12" s="23"/>
      <c r="X12" s="22"/>
      <c r="Y12" s="23"/>
      <c r="Z12" s="22"/>
      <c r="AA12" s="23"/>
      <c r="AB12" s="22"/>
      <c r="AC12" s="23"/>
      <c r="AD12" s="22"/>
      <c r="AE12" s="23"/>
      <c r="AF12" s="22"/>
      <c r="AG12" s="23"/>
      <c r="AH12" s="22"/>
      <c r="AI12" s="23"/>
      <c r="AJ12" s="22"/>
      <c r="AK12" s="23"/>
      <c r="AL12" s="22"/>
      <c r="AM12" s="23"/>
      <c r="AN12" s="22"/>
      <c r="AO12" s="23"/>
      <c r="AP12" s="22"/>
      <c r="AQ12" s="23"/>
      <c r="AR12" s="22"/>
      <c r="AS12" s="23"/>
      <c r="AT12" s="22"/>
      <c r="AU12" s="23"/>
      <c r="AV12" s="22"/>
      <c r="AW12" s="23"/>
      <c r="AX12" s="22"/>
      <c r="AY12" s="23"/>
      <c r="AZ12" s="22"/>
      <c r="BA12" s="23"/>
      <c r="BB12" s="22"/>
      <c r="BC12" s="23"/>
      <c r="BD12" s="22"/>
      <c r="BE12" s="23"/>
      <c r="BF12" s="22"/>
      <c r="BG12" s="23"/>
      <c r="BH12" s="22"/>
      <c r="BI12" s="23"/>
      <c r="BJ12" s="22"/>
      <c r="BK12" s="23"/>
      <c r="BL12" s="22"/>
      <c r="BM12" s="23"/>
      <c r="BN12" s="22"/>
      <c r="BO12" s="23"/>
      <c r="BP12" s="22"/>
      <c r="BQ12" s="23"/>
      <c r="BR12" s="22"/>
      <c r="BS12" s="23"/>
      <c r="BT12" s="22"/>
      <c r="BU12" s="23"/>
      <c r="BV12" s="22"/>
      <c r="BW12" s="23"/>
      <c r="BX12" s="22"/>
      <c r="BY12" s="23"/>
      <c r="BZ12" s="22"/>
      <c r="CA12" s="23"/>
      <c r="CB12" s="22"/>
      <c r="CC12" s="23"/>
      <c r="CD12" s="22"/>
      <c r="CE12" s="23"/>
      <c r="CF12" s="22"/>
      <c r="CG12" s="23"/>
      <c r="CH12" s="22"/>
      <c r="CI12" s="23"/>
      <c r="CJ12" s="22"/>
      <c r="CK12" s="23"/>
      <c r="CL12" s="22"/>
      <c r="CM12" s="23"/>
      <c r="CN12" s="22"/>
      <c r="CO12" s="23"/>
      <c r="CP12" s="22"/>
      <c r="CQ12" s="23"/>
      <c r="CR12" s="22"/>
      <c r="CS12" s="23"/>
      <c r="CT12" s="22"/>
      <c r="CU12" s="23"/>
      <c r="CV12" s="22"/>
      <c r="CW12" s="23"/>
      <c r="CX12" s="22"/>
      <c r="CY12" s="23"/>
      <c r="CZ12" s="22"/>
      <c r="DA12" s="23"/>
      <c r="DB12" s="22"/>
      <c r="DC12" s="23"/>
      <c r="DD12" s="22"/>
      <c r="DE12" s="23"/>
      <c r="DF12" s="22"/>
      <c r="DG12" s="23"/>
      <c r="DH12" s="22"/>
      <c r="DI12" s="23"/>
      <c r="DJ12" s="22"/>
      <c r="DK12" s="23"/>
      <c r="DL12" s="22"/>
      <c r="DM12" s="23"/>
      <c r="DN12" s="22"/>
      <c r="DO12" s="23"/>
    </row>
    <row r="13" spans="22:119" x14ac:dyDescent="0.25">
      <c r="V13" s="22"/>
      <c r="W13" s="23"/>
      <c r="X13" s="22"/>
      <c r="Y13" s="23"/>
      <c r="Z13" s="22"/>
      <c r="AA13" s="23"/>
      <c r="AB13" s="22"/>
      <c r="AC13" s="23"/>
      <c r="AD13" s="22"/>
      <c r="AE13" s="23"/>
      <c r="AF13" s="22"/>
      <c r="AG13" s="23"/>
      <c r="AH13" s="22"/>
      <c r="AI13" s="23"/>
      <c r="AJ13" s="22"/>
      <c r="AK13" s="23"/>
      <c r="AL13" s="22"/>
      <c r="AM13" s="23"/>
      <c r="AN13" s="22"/>
      <c r="AO13" s="23"/>
      <c r="AP13" s="22"/>
      <c r="AQ13" s="23"/>
      <c r="AR13" s="22"/>
      <c r="AS13" s="23"/>
      <c r="AT13" s="22"/>
      <c r="AU13" s="23"/>
      <c r="AV13" s="22"/>
      <c r="AW13" s="23"/>
      <c r="AX13" s="22"/>
      <c r="AY13" s="23"/>
      <c r="AZ13" s="22"/>
      <c r="BA13" s="23"/>
      <c r="BB13" s="22"/>
      <c r="BC13" s="23"/>
      <c r="BD13" s="22"/>
      <c r="BE13" s="23"/>
      <c r="BF13" s="22"/>
      <c r="BG13" s="23"/>
      <c r="BH13" s="22"/>
      <c r="BI13" s="23"/>
      <c r="BJ13" s="22"/>
      <c r="BK13" s="23"/>
      <c r="BL13" s="22"/>
      <c r="BM13" s="23"/>
      <c r="BN13" s="22"/>
      <c r="BO13" s="23"/>
      <c r="BP13" s="22"/>
      <c r="BQ13" s="23"/>
      <c r="BR13" s="22"/>
      <c r="BS13" s="23"/>
      <c r="BT13" s="22"/>
      <c r="BU13" s="23"/>
      <c r="BV13" s="22"/>
      <c r="BW13" s="23"/>
      <c r="BX13" s="22"/>
      <c r="BY13" s="23"/>
      <c r="BZ13" s="22"/>
      <c r="CA13" s="23"/>
      <c r="CB13" s="22"/>
      <c r="CC13" s="23"/>
      <c r="CD13" s="22"/>
      <c r="CE13" s="23"/>
      <c r="CF13" s="22"/>
      <c r="CG13" s="23"/>
      <c r="CH13" s="22"/>
      <c r="CI13" s="23"/>
      <c r="CJ13" s="22"/>
      <c r="CK13" s="23"/>
      <c r="CL13" s="22"/>
      <c r="CM13" s="23"/>
      <c r="CN13" s="22"/>
      <c r="CO13" s="23"/>
      <c r="CP13" s="22"/>
      <c r="CQ13" s="23"/>
      <c r="CR13" s="22"/>
      <c r="CS13" s="23"/>
      <c r="CT13" s="22"/>
      <c r="CU13" s="23"/>
      <c r="CV13" s="22"/>
      <c r="CW13" s="23"/>
      <c r="CX13" s="22"/>
      <c r="CY13" s="23"/>
      <c r="CZ13" s="22"/>
      <c r="DA13" s="23"/>
      <c r="DB13" s="22"/>
      <c r="DC13" s="23"/>
      <c r="DD13" s="22"/>
      <c r="DE13" s="23"/>
      <c r="DF13" s="22"/>
      <c r="DG13" s="23"/>
      <c r="DH13" s="22"/>
      <c r="DI13" s="23"/>
      <c r="DJ13" s="22"/>
      <c r="DK13" s="23"/>
      <c r="DL13" s="22"/>
      <c r="DM13" s="23"/>
      <c r="DN13" s="22"/>
      <c r="DO13" s="23"/>
    </row>
    <row r="14" spans="22:119" x14ac:dyDescent="0.25">
      <c r="V14" s="22"/>
      <c r="W14" s="23"/>
      <c r="X14" s="22"/>
      <c r="Y14" s="23"/>
      <c r="Z14" s="22"/>
      <c r="AA14" s="23"/>
      <c r="AB14" s="22"/>
      <c r="AC14" s="23"/>
      <c r="AD14" s="22"/>
      <c r="AE14" s="23"/>
      <c r="AF14" s="22"/>
      <c r="AG14" s="23"/>
      <c r="AH14" s="22"/>
      <c r="AI14" s="23"/>
      <c r="AJ14" s="22"/>
      <c r="AK14" s="23"/>
      <c r="AL14" s="22"/>
      <c r="AM14" s="23"/>
      <c r="AN14" s="22"/>
      <c r="AO14" s="23"/>
      <c r="AP14" s="22"/>
      <c r="AQ14" s="23"/>
      <c r="AR14" s="22"/>
      <c r="AS14" s="23"/>
      <c r="AT14" s="22"/>
      <c r="AU14" s="23"/>
      <c r="AV14" s="22"/>
      <c r="AW14" s="23"/>
      <c r="AX14" s="22"/>
      <c r="AY14" s="23"/>
      <c r="AZ14" s="22"/>
      <c r="BA14" s="23"/>
      <c r="BB14" s="22"/>
      <c r="BC14" s="23"/>
      <c r="BD14" s="22"/>
      <c r="BE14" s="23"/>
      <c r="BF14" s="22"/>
      <c r="BG14" s="23"/>
      <c r="BH14" s="22"/>
      <c r="BI14" s="23"/>
      <c r="BJ14" s="22"/>
      <c r="BK14" s="23"/>
      <c r="BL14" s="22"/>
      <c r="BM14" s="23"/>
      <c r="BN14" s="22"/>
      <c r="BO14" s="23"/>
      <c r="BP14" s="22"/>
      <c r="BQ14" s="23"/>
      <c r="BR14" s="22"/>
      <c r="BS14" s="23"/>
      <c r="BT14" s="22"/>
      <c r="BU14" s="23"/>
      <c r="BV14" s="22"/>
      <c r="BW14" s="23"/>
      <c r="BX14" s="22"/>
      <c r="BY14" s="23"/>
      <c r="BZ14" s="22"/>
      <c r="CA14" s="23"/>
      <c r="CB14" s="22"/>
      <c r="CC14" s="23"/>
      <c r="CD14" s="22"/>
      <c r="CE14" s="23"/>
      <c r="CF14" s="22"/>
      <c r="CG14" s="23"/>
      <c r="CH14" s="22"/>
      <c r="CI14" s="23"/>
      <c r="CJ14" s="22"/>
      <c r="CK14" s="23"/>
      <c r="CL14" s="22"/>
      <c r="CM14" s="23"/>
      <c r="CN14" s="22"/>
      <c r="CO14" s="23"/>
      <c r="CP14" s="22"/>
      <c r="CQ14" s="23"/>
      <c r="CR14" s="22"/>
      <c r="CS14" s="23"/>
      <c r="CT14" s="22"/>
      <c r="CU14" s="23"/>
      <c r="CV14" s="22"/>
      <c r="CW14" s="23"/>
      <c r="CX14" s="22"/>
      <c r="CY14" s="23"/>
      <c r="CZ14" s="22"/>
      <c r="DA14" s="23"/>
      <c r="DB14" s="22"/>
      <c r="DC14" s="23"/>
      <c r="DD14" s="22"/>
      <c r="DE14" s="23"/>
      <c r="DF14" s="22"/>
      <c r="DG14" s="23"/>
      <c r="DH14" s="22"/>
      <c r="DI14" s="23"/>
      <c r="DJ14" s="22"/>
      <c r="DK14" s="23"/>
      <c r="DL14" s="22"/>
      <c r="DM14" s="23"/>
      <c r="DN14" s="22"/>
      <c r="DO14" s="23"/>
    </row>
    <row r="15" spans="22:119" x14ac:dyDescent="0.25">
      <c r="V15" s="22"/>
      <c r="W15" s="23"/>
      <c r="X15" s="22"/>
      <c r="Y15" s="23"/>
      <c r="Z15" s="22"/>
      <c r="AA15" s="23"/>
      <c r="AB15" s="22"/>
      <c r="AC15" s="23"/>
      <c r="AD15" s="22"/>
      <c r="AE15" s="23"/>
      <c r="AF15" s="22"/>
      <c r="AG15" s="23"/>
      <c r="AH15" s="22"/>
      <c r="AI15" s="23"/>
      <c r="AJ15" s="22"/>
      <c r="AK15" s="23"/>
      <c r="AL15" s="22"/>
      <c r="AM15" s="23"/>
      <c r="AN15" s="22"/>
      <c r="AO15" s="23"/>
      <c r="AP15" s="22"/>
      <c r="AQ15" s="23"/>
      <c r="AR15" s="22"/>
      <c r="AS15" s="23"/>
      <c r="AT15" s="22"/>
      <c r="AU15" s="23"/>
      <c r="AV15" s="22"/>
      <c r="AW15" s="23"/>
      <c r="AX15" s="22"/>
      <c r="AY15" s="23"/>
      <c r="AZ15" s="22"/>
      <c r="BA15" s="23"/>
      <c r="BB15" s="22"/>
      <c r="BC15" s="23"/>
      <c r="BD15" s="22"/>
      <c r="BE15" s="23"/>
      <c r="BF15" s="22"/>
      <c r="BG15" s="23"/>
      <c r="BH15" s="22"/>
      <c r="BI15" s="23"/>
      <c r="BJ15" s="22"/>
      <c r="BK15" s="23"/>
      <c r="BL15" s="22"/>
      <c r="BM15" s="23"/>
      <c r="BN15" s="22"/>
      <c r="BO15" s="23"/>
      <c r="BP15" s="22"/>
      <c r="BQ15" s="23"/>
      <c r="BR15" s="22"/>
      <c r="BS15" s="23"/>
      <c r="BT15" s="22"/>
      <c r="BU15" s="23"/>
      <c r="BV15" s="22"/>
      <c r="BW15" s="23"/>
      <c r="BX15" s="22"/>
      <c r="BY15" s="23"/>
      <c r="BZ15" s="22"/>
      <c r="CA15" s="23"/>
      <c r="CB15" s="22"/>
      <c r="CC15" s="23"/>
      <c r="CD15" s="22"/>
      <c r="CE15" s="23"/>
      <c r="CF15" s="22"/>
      <c r="CG15" s="23"/>
      <c r="CH15" s="22"/>
      <c r="CI15" s="23"/>
      <c r="CJ15" s="22"/>
      <c r="CK15" s="23"/>
      <c r="CL15" s="22"/>
      <c r="CM15" s="23"/>
      <c r="CN15" s="22"/>
      <c r="CO15" s="23"/>
      <c r="CP15" s="22"/>
      <c r="CQ15" s="23"/>
      <c r="CR15" s="22"/>
      <c r="CS15" s="23"/>
      <c r="CT15" s="22"/>
      <c r="CU15" s="23"/>
      <c r="CV15" s="22"/>
      <c r="CW15" s="23"/>
      <c r="CX15" s="22"/>
      <c r="CY15" s="23"/>
      <c r="CZ15" s="22"/>
      <c r="DA15" s="23"/>
      <c r="DB15" s="22"/>
      <c r="DC15" s="23"/>
      <c r="DD15" s="22"/>
      <c r="DE15" s="23"/>
      <c r="DF15" s="22"/>
      <c r="DG15" s="23"/>
      <c r="DH15" s="22"/>
      <c r="DI15" s="23"/>
      <c r="DJ15" s="22"/>
      <c r="DK15" s="23"/>
      <c r="DL15" s="22"/>
      <c r="DM15" s="23"/>
      <c r="DN15" s="22"/>
      <c r="DO15" s="23"/>
    </row>
    <row r="16" spans="22:119" x14ac:dyDescent="0.25">
      <c r="V16" s="22"/>
      <c r="W16" s="23"/>
      <c r="X16" s="22"/>
      <c r="Y16" s="23"/>
      <c r="Z16" s="22"/>
      <c r="AA16" s="23"/>
      <c r="AB16" s="22"/>
      <c r="AC16" s="23"/>
      <c r="AD16" s="22"/>
      <c r="AE16" s="23"/>
      <c r="AF16" s="22"/>
      <c r="AG16" s="23"/>
      <c r="AH16" s="22"/>
      <c r="AI16" s="23"/>
      <c r="AJ16" s="22"/>
      <c r="AK16" s="23"/>
      <c r="AL16" s="22"/>
      <c r="AM16" s="23"/>
      <c r="AN16" s="22"/>
      <c r="AO16" s="23"/>
      <c r="AP16" s="22"/>
      <c r="AQ16" s="23"/>
      <c r="AR16" s="22"/>
      <c r="AS16" s="23"/>
      <c r="AT16" s="22"/>
      <c r="AU16" s="23"/>
      <c r="AV16" s="22"/>
      <c r="AW16" s="23"/>
      <c r="AX16" s="22"/>
      <c r="AY16" s="23"/>
      <c r="AZ16" s="22"/>
      <c r="BA16" s="23"/>
      <c r="BB16" s="22"/>
      <c r="BC16" s="23"/>
      <c r="BD16" s="22"/>
      <c r="BE16" s="23"/>
      <c r="BF16" s="22"/>
      <c r="BG16" s="23"/>
      <c r="BH16" s="22"/>
      <c r="BI16" s="23"/>
      <c r="BJ16" s="22"/>
      <c r="BK16" s="23"/>
      <c r="BL16" s="22"/>
      <c r="BM16" s="23"/>
      <c r="BN16" s="22"/>
      <c r="BO16" s="23"/>
      <c r="BP16" s="22"/>
      <c r="BQ16" s="23"/>
      <c r="BR16" s="22"/>
      <c r="BS16" s="23"/>
      <c r="BT16" s="22"/>
      <c r="BU16" s="23"/>
      <c r="BV16" s="22"/>
      <c r="BW16" s="23"/>
      <c r="BX16" s="22"/>
      <c r="BY16" s="23"/>
      <c r="BZ16" s="22"/>
      <c r="CA16" s="23"/>
      <c r="CB16" s="22"/>
      <c r="CC16" s="23"/>
      <c r="CD16" s="22"/>
      <c r="CE16" s="23"/>
      <c r="CF16" s="22"/>
      <c r="CG16" s="23"/>
      <c r="CH16" s="22"/>
      <c r="CI16" s="23"/>
      <c r="CJ16" s="22"/>
      <c r="CK16" s="23"/>
      <c r="CL16" s="22"/>
      <c r="CM16" s="23"/>
      <c r="CN16" s="22"/>
      <c r="CO16" s="23"/>
      <c r="CP16" s="22"/>
      <c r="CQ16" s="23"/>
      <c r="CR16" s="22"/>
      <c r="CS16" s="23"/>
      <c r="CT16" s="22"/>
      <c r="CU16" s="23"/>
      <c r="CV16" s="22"/>
      <c r="CW16" s="23"/>
      <c r="CX16" s="22"/>
      <c r="CY16" s="23"/>
      <c r="CZ16" s="22"/>
      <c r="DA16" s="23"/>
      <c r="DB16" s="22"/>
      <c r="DC16" s="23"/>
      <c r="DD16" s="22"/>
      <c r="DE16" s="23"/>
      <c r="DF16" s="22"/>
      <c r="DG16" s="23"/>
      <c r="DH16" s="22"/>
      <c r="DI16" s="23"/>
      <c r="DJ16" s="22"/>
      <c r="DK16" s="23"/>
      <c r="DL16" s="22"/>
      <c r="DM16" s="23"/>
      <c r="DN16" s="22"/>
      <c r="DO16" s="23"/>
    </row>
    <row r="17" spans="22:119" x14ac:dyDescent="0.25">
      <c r="V17" s="22"/>
      <c r="W17" s="23"/>
      <c r="X17" s="22"/>
      <c r="Y17" s="23"/>
      <c r="Z17" s="22"/>
      <c r="AA17" s="23"/>
      <c r="AB17" s="22"/>
      <c r="AC17" s="23"/>
      <c r="AD17" s="22"/>
      <c r="AE17" s="23"/>
      <c r="AF17" s="22"/>
      <c r="AG17" s="23"/>
      <c r="AH17" s="22"/>
      <c r="AI17" s="23"/>
      <c r="AJ17" s="22"/>
      <c r="AK17" s="23"/>
      <c r="AL17" s="22"/>
      <c r="AM17" s="23"/>
      <c r="AN17" s="22"/>
      <c r="AO17" s="23"/>
      <c r="AP17" s="22"/>
      <c r="AQ17" s="23"/>
      <c r="AR17" s="22"/>
      <c r="AS17" s="23"/>
      <c r="AT17" s="22"/>
      <c r="AU17" s="23"/>
      <c r="AV17" s="22"/>
      <c r="AW17" s="23"/>
      <c r="AX17" s="22"/>
      <c r="AY17" s="23"/>
      <c r="AZ17" s="22"/>
      <c r="BA17" s="23"/>
      <c r="BB17" s="22"/>
      <c r="BC17" s="23"/>
      <c r="BD17" s="22"/>
      <c r="BE17" s="23"/>
      <c r="BF17" s="22"/>
      <c r="BG17" s="23"/>
      <c r="BH17" s="22"/>
      <c r="BI17" s="23"/>
      <c r="BJ17" s="22"/>
      <c r="BK17" s="23"/>
      <c r="BL17" s="22"/>
      <c r="BM17" s="23"/>
      <c r="BN17" s="22"/>
      <c r="BO17" s="23"/>
      <c r="BP17" s="22"/>
      <c r="BQ17" s="23"/>
      <c r="BR17" s="22"/>
      <c r="BS17" s="23"/>
      <c r="BT17" s="22"/>
      <c r="BU17" s="23"/>
      <c r="BV17" s="22"/>
      <c r="BW17" s="23"/>
      <c r="BX17" s="22"/>
      <c r="BY17" s="23"/>
      <c r="BZ17" s="22"/>
      <c r="CA17" s="23"/>
      <c r="CB17" s="22"/>
      <c r="CC17" s="23"/>
      <c r="CD17" s="22"/>
      <c r="CE17" s="23"/>
      <c r="CF17" s="22"/>
      <c r="CG17" s="23"/>
      <c r="CH17" s="22"/>
      <c r="CI17" s="23"/>
      <c r="CJ17" s="22"/>
      <c r="CK17" s="23"/>
      <c r="CL17" s="22"/>
      <c r="CM17" s="23"/>
      <c r="CN17" s="22"/>
      <c r="CO17" s="23"/>
      <c r="CP17" s="22"/>
      <c r="CQ17" s="23"/>
      <c r="CR17" s="22"/>
      <c r="CS17" s="23"/>
      <c r="CT17" s="22"/>
      <c r="CU17" s="23"/>
      <c r="CV17" s="22"/>
      <c r="CW17" s="23"/>
      <c r="CX17" s="22"/>
      <c r="CY17" s="23"/>
      <c r="CZ17" s="22"/>
      <c r="DA17" s="23"/>
      <c r="DB17" s="22"/>
      <c r="DC17" s="23"/>
      <c r="DD17" s="22"/>
      <c r="DE17" s="23"/>
      <c r="DF17" s="22"/>
      <c r="DG17" s="23"/>
      <c r="DH17" s="22"/>
      <c r="DI17" s="23"/>
      <c r="DJ17" s="22"/>
      <c r="DK17" s="23"/>
      <c r="DL17" s="22"/>
      <c r="DM17" s="23"/>
      <c r="DN17" s="22"/>
      <c r="DO17" s="23"/>
    </row>
    <row r="18" spans="22:119" x14ac:dyDescent="0.25">
      <c r="V18" s="22"/>
      <c r="W18" s="23"/>
      <c r="X18" s="22"/>
      <c r="Y18" s="23"/>
      <c r="Z18" s="22"/>
      <c r="AA18" s="23"/>
      <c r="AB18" s="22"/>
      <c r="AC18" s="23"/>
      <c r="AD18" s="22"/>
      <c r="AE18" s="23"/>
      <c r="AF18" s="22"/>
      <c r="AG18" s="23"/>
      <c r="AH18" s="22"/>
      <c r="AI18" s="23"/>
      <c r="AJ18" s="22"/>
      <c r="AK18" s="23"/>
      <c r="AL18" s="22"/>
      <c r="AM18" s="23"/>
      <c r="AN18" s="22"/>
      <c r="AO18" s="23"/>
      <c r="AP18" s="22"/>
      <c r="AQ18" s="23"/>
      <c r="AR18" s="22"/>
      <c r="AS18" s="23"/>
      <c r="AT18" s="22"/>
      <c r="AU18" s="23"/>
      <c r="AV18" s="22"/>
      <c r="AW18" s="23"/>
      <c r="AX18" s="22"/>
      <c r="AY18" s="23"/>
      <c r="AZ18" s="22"/>
      <c r="BA18" s="23"/>
      <c r="BB18" s="22"/>
      <c r="BC18" s="23"/>
      <c r="BD18" s="22"/>
      <c r="BE18" s="23"/>
      <c r="BF18" s="22"/>
      <c r="BG18" s="23"/>
      <c r="BH18" s="22"/>
      <c r="BI18" s="23"/>
      <c r="BJ18" s="22"/>
      <c r="BK18" s="23"/>
      <c r="BL18" s="22"/>
      <c r="BM18" s="23"/>
      <c r="BN18" s="22"/>
      <c r="BO18" s="23"/>
      <c r="BP18" s="22"/>
      <c r="BQ18" s="23"/>
      <c r="BR18" s="22"/>
      <c r="BS18" s="23"/>
      <c r="BT18" s="22"/>
      <c r="BU18" s="23"/>
      <c r="BV18" s="22"/>
      <c r="BW18" s="23"/>
      <c r="BX18" s="22"/>
      <c r="BY18" s="23"/>
      <c r="BZ18" s="22"/>
      <c r="CA18" s="23"/>
      <c r="CB18" s="22"/>
      <c r="CC18" s="23"/>
      <c r="CD18" s="22"/>
      <c r="CE18" s="23"/>
      <c r="CF18" s="22"/>
      <c r="CG18" s="23"/>
      <c r="CH18" s="22"/>
      <c r="CI18" s="23"/>
      <c r="CJ18" s="22"/>
      <c r="CK18" s="23"/>
      <c r="CL18" s="22"/>
      <c r="CM18" s="23"/>
      <c r="CN18" s="22"/>
      <c r="CO18" s="23"/>
      <c r="CP18" s="22"/>
      <c r="CQ18" s="23"/>
      <c r="CR18" s="22"/>
      <c r="CS18" s="23"/>
      <c r="CT18" s="22"/>
      <c r="CU18" s="23"/>
      <c r="CV18" s="22"/>
      <c r="CW18" s="23"/>
      <c r="CX18" s="22"/>
      <c r="CY18" s="23"/>
      <c r="CZ18" s="22"/>
      <c r="DA18" s="23"/>
      <c r="DB18" s="22"/>
      <c r="DC18" s="23"/>
      <c r="DD18" s="22"/>
      <c r="DE18" s="23"/>
      <c r="DF18" s="22"/>
      <c r="DG18" s="23"/>
      <c r="DH18" s="22"/>
      <c r="DI18" s="23"/>
      <c r="DJ18" s="22"/>
      <c r="DK18" s="23"/>
      <c r="DL18" s="22"/>
      <c r="DM18" s="23"/>
      <c r="DN18" s="22"/>
      <c r="DO18" s="23"/>
    </row>
    <row r="19" spans="22:119" x14ac:dyDescent="0.25">
      <c r="V19" s="22"/>
      <c r="W19" s="23"/>
      <c r="X19" s="22"/>
      <c r="Y19" s="23"/>
      <c r="Z19" s="22"/>
      <c r="AA19" s="23"/>
      <c r="AB19" s="22"/>
      <c r="AC19" s="23"/>
      <c r="AD19" s="22"/>
      <c r="AE19" s="23"/>
      <c r="AF19" s="22"/>
      <c r="AG19" s="23"/>
      <c r="AH19" s="22"/>
      <c r="AI19" s="23"/>
      <c r="AJ19" s="22"/>
      <c r="AK19" s="23"/>
      <c r="AL19" s="22"/>
      <c r="AM19" s="23"/>
      <c r="AN19" s="22"/>
      <c r="AO19" s="23"/>
      <c r="AP19" s="22"/>
      <c r="AQ19" s="23"/>
      <c r="AR19" s="22"/>
      <c r="AS19" s="23"/>
      <c r="AT19" s="22"/>
      <c r="AU19" s="23"/>
      <c r="AV19" s="22"/>
      <c r="AW19" s="23"/>
      <c r="AX19" s="22"/>
      <c r="AY19" s="23"/>
      <c r="AZ19" s="22"/>
      <c r="BA19" s="23"/>
      <c r="BB19" s="22"/>
      <c r="BC19" s="23"/>
      <c r="BD19" s="22"/>
      <c r="BE19" s="23"/>
      <c r="BF19" s="22"/>
      <c r="BG19" s="23"/>
      <c r="BH19" s="22"/>
      <c r="BI19" s="23"/>
      <c r="BJ19" s="22"/>
      <c r="BK19" s="23"/>
      <c r="BL19" s="22"/>
      <c r="BM19" s="23"/>
      <c r="BN19" s="22"/>
      <c r="BO19" s="23"/>
      <c r="BP19" s="22"/>
      <c r="BQ19" s="23"/>
      <c r="BR19" s="22"/>
      <c r="BS19" s="23"/>
      <c r="BT19" s="22"/>
      <c r="BU19" s="23"/>
      <c r="BV19" s="22"/>
      <c r="BW19" s="23"/>
      <c r="BX19" s="22"/>
      <c r="BY19" s="23"/>
      <c r="BZ19" s="22"/>
      <c r="CA19" s="23"/>
      <c r="CB19" s="22"/>
      <c r="CC19" s="23"/>
      <c r="CD19" s="22"/>
      <c r="CE19" s="23"/>
      <c r="CF19" s="22"/>
      <c r="CG19" s="23"/>
      <c r="CH19" s="22"/>
      <c r="CI19" s="23"/>
      <c r="CJ19" s="22"/>
      <c r="CK19" s="23"/>
      <c r="CL19" s="22"/>
      <c r="CM19" s="23"/>
      <c r="CN19" s="22"/>
      <c r="CO19" s="23"/>
      <c r="CP19" s="22"/>
      <c r="CQ19" s="23"/>
      <c r="CR19" s="22"/>
      <c r="CS19" s="23"/>
      <c r="CT19" s="22"/>
      <c r="CU19" s="23"/>
      <c r="CV19" s="22"/>
      <c r="CW19" s="23"/>
      <c r="CX19" s="22"/>
      <c r="CY19" s="23"/>
      <c r="CZ19" s="22"/>
      <c r="DA19" s="23"/>
      <c r="DB19" s="22"/>
      <c r="DC19" s="23"/>
      <c r="DD19" s="22"/>
      <c r="DE19" s="23"/>
      <c r="DF19" s="22"/>
      <c r="DG19" s="23"/>
      <c r="DH19" s="22"/>
      <c r="DI19" s="23"/>
      <c r="DJ19" s="22"/>
      <c r="DK19" s="23"/>
      <c r="DL19" s="22"/>
      <c r="DM19" s="23"/>
      <c r="DN19" s="22"/>
      <c r="DO19" s="23"/>
    </row>
    <row r="20" spans="22:119" x14ac:dyDescent="0.25"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  <c r="BM20" s="23"/>
      <c r="BN20" s="22"/>
      <c r="BO20" s="23"/>
      <c r="BP20" s="22"/>
      <c r="BQ20" s="23"/>
      <c r="BR20" s="22"/>
      <c r="BS20" s="23"/>
      <c r="BT20" s="22"/>
      <c r="BU20" s="23"/>
      <c r="BV20" s="22"/>
      <c r="BW20" s="23"/>
      <c r="BX20" s="22"/>
      <c r="BY20" s="23"/>
      <c r="BZ20" s="22"/>
      <c r="CA20" s="23"/>
      <c r="CB20" s="22"/>
      <c r="CC20" s="23"/>
      <c r="CD20" s="22"/>
      <c r="CE20" s="23"/>
      <c r="CF20" s="22"/>
      <c r="CG20" s="23"/>
      <c r="CH20" s="22"/>
      <c r="CI20" s="23"/>
      <c r="CJ20" s="22"/>
      <c r="CK20" s="23"/>
      <c r="CL20" s="22"/>
      <c r="CM20" s="23"/>
      <c r="CN20" s="22"/>
      <c r="CO20" s="23"/>
      <c r="CP20" s="22"/>
      <c r="CQ20" s="23"/>
      <c r="CR20" s="22"/>
      <c r="CS20" s="23"/>
      <c r="CT20" s="22"/>
      <c r="CU20" s="23"/>
      <c r="CV20" s="22"/>
      <c r="CW20" s="23"/>
      <c r="CX20" s="22"/>
      <c r="CY20" s="23"/>
      <c r="CZ20" s="22"/>
      <c r="DA20" s="23"/>
      <c r="DB20" s="22"/>
      <c r="DC20" s="23"/>
      <c r="DD20" s="22"/>
      <c r="DE20" s="23"/>
      <c r="DF20" s="22"/>
      <c r="DG20" s="23"/>
      <c r="DH20" s="22"/>
      <c r="DI20" s="23"/>
      <c r="DJ20" s="22"/>
      <c r="DK20" s="23"/>
      <c r="DL20" s="22"/>
      <c r="DM20" s="23"/>
      <c r="DN20" s="22"/>
      <c r="DO20" s="23"/>
    </row>
    <row r="21" spans="22:119" x14ac:dyDescent="0.25">
      <c r="V21" s="22"/>
      <c r="W21" s="23"/>
      <c r="X21" s="22"/>
      <c r="Y21" s="23"/>
      <c r="Z21" s="22"/>
      <c r="AA21" s="23"/>
      <c r="AB21" s="22"/>
      <c r="AC21" s="23"/>
      <c r="AD21" s="22"/>
      <c r="AE21" s="23"/>
      <c r="AF21" s="22"/>
      <c r="AG21" s="23"/>
      <c r="AH21" s="22"/>
      <c r="AI21" s="23"/>
      <c r="AJ21" s="22"/>
      <c r="AK21" s="23"/>
      <c r="AL21" s="22"/>
      <c r="AM21" s="23"/>
      <c r="AN21" s="22"/>
      <c r="AO21" s="23"/>
      <c r="AP21" s="22"/>
      <c r="AQ21" s="23"/>
      <c r="AR21" s="22"/>
      <c r="AS21" s="23"/>
      <c r="AT21" s="22"/>
      <c r="AU21" s="23"/>
      <c r="AV21" s="22"/>
      <c r="AW21" s="23"/>
      <c r="AX21" s="22"/>
      <c r="AY21" s="23"/>
      <c r="AZ21" s="22"/>
      <c r="BA21" s="23"/>
      <c r="BB21" s="22"/>
      <c r="BC21" s="23"/>
      <c r="BD21" s="22"/>
      <c r="BE21" s="23"/>
      <c r="BF21" s="22"/>
      <c r="BG21" s="23"/>
      <c r="BH21" s="22"/>
      <c r="BI21" s="23"/>
      <c r="BJ21" s="22"/>
      <c r="BK21" s="23"/>
      <c r="BL21" s="22"/>
      <c r="BM21" s="23"/>
      <c r="BN21" s="22"/>
      <c r="BO21" s="23"/>
      <c r="BP21" s="22"/>
      <c r="BQ21" s="23"/>
      <c r="BR21" s="22"/>
      <c r="BS21" s="23"/>
      <c r="BT21" s="22"/>
      <c r="BU21" s="23"/>
      <c r="BV21" s="22"/>
      <c r="BW21" s="23"/>
      <c r="BX21" s="22"/>
      <c r="BY21" s="23"/>
      <c r="BZ21" s="22"/>
      <c r="CA21" s="23"/>
      <c r="CB21" s="22"/>
      <c r="CC21" s="23"/>
      <c r="CD21" s="22"/>
      <c r="CE21" s="23"/>
      <c r="CF21" s="22"/>
      <c r="CG21" s="23"/>
      <c r="CH21" s="22"/>
      <c r="CI21" s="23"/>
      <c r="CJ21" s="22"/>
      <c r="CK21" s="23"/>
      <c r="CL21" s="22"/>
      <c r="CM21" s="23"/>
      <c r="CN21" s="22"/>
      <c r="CO21" s="23"/>
      <c r="CP21" s="22"/>
      <c r="CQ21" s="23"/>
      <c r="CR21" s="22"/>
      <c r="CS21" s="23"/>
      <c r="CT21" s="22"/>
      <c r="CU21" s="23"/>
      <c r="CV21" s="22"/>
      <c r="CW21" s="23"/>
      <c r="CX21" s="22"/>
      <c r="CY21" s="23"/>
      <c r="CZ21" s="22"/>
      <c r="DA21" s="23"/>
      <c r="DB21" s="22"/>
      <c r="DC21" s="23"/>
      <c r="DD21" s="22"/>
      <c r="DE21" s="23"/>
      <c r="DF21" s="22"/>
      <c r="DG21" s="23"/>
      <c r="DH21" s="22"/>
      <c r="DI21" s="23"/>
      <c r="DJ21" s="22"/>
      <c r="DK21" s="23"/>
      <c r="DL21" s="22"/>
      <c r="DM21" s="23"/>
      <c r="DN21" s="22"/>
      <c r="DO21" s="23"/>
    </row>
    <row r="22" spans="22:119" x14ac:dyDescent="0.25">
      <c r="V22" s="22"/>
      <c r="W22" s="23"/>
      <c r="X22" s="22"/>
      <c r="Y22" s="23"/>
      <c r="Z22" s="22"/>
      <c r="AA22" s="23"/>
      <c r="AB22" s="22"/>
      <c r="AC22" s="23"/>
      <c r="AD22" s="22"/>
      <c r="AE22" s="23"/>
      <c r="AF22" s="22"/>
      <c r="AG22" s="23"/>
      <c r="AH22" s="22"/>
      <c r="AI22" s="23"/>
      <c r="AJ22" s="22"/>
      <c r="AK22" s="23"/>
      <c r="AL22" s="22"/>
      <c r="AM22" s="23"/>
      <c r="AN22" s="22"/>
      <c r="AO22" s="23"/>
      <c r="AP22" s="22"/>
      <c r="AQ22" s="23"/>
      <c r="AR22" s="22"/>
      <c r="AS22" s="23"/>
      <c r="AT22" s="22"/>
      <c r="AU22" s="23"/>
      <c r="AV22" s="22"/>
      <c r="AW22" s="23"/>
      <c r="AX22" s="22"/>
      <c r="AY22" s="23"/>
      <c r="AZ22" s="22"/>
      <c r="BA22" s="23"/>
      <c r="BB22" s="22"/>
      <c r="BC22" s="23"/>
      <c r="BD22" s="22"/>
      <c r="BE22" s="23"/>
      <c r="BF22" s="22"/>
      <c r="BG22" s="23"/>
      <c r="BH22" s="22"/>
      <c r="BI22" s="23"/>
      <c r="BJ22" s="22"/>
      <c r="BK22" s="23"/>
      <c r="BL22" s="22"/>
      <c r="BM22" s="23"/>
      <c r="BN22" s="22"/>
      <c r="BO22" s="23"/>
      <c r="BP22" s="22"/>
      <c r="BQ22" s="23"/>
      <c r="BR22" s="22"/>
      <c r="BS22" s="23"/>
      <c r="BT22" s="22"/>
      <c r="BU22" s="23"/>
      <c r="BV22" s="22"/>
      <c r="BW22" s="23"/>
      <c r="BX22" s="22"/>
      <c r="BY22" s="23"/>
      <c r="BZ22" s="22"/>
      <c r="CA22" s="23"/>
      <c r="CB22" s="22"/>
      <c r="CC22" s="23"/>
      <c r="CD22" s="22"/>
      <c r="CE22" s="23"/>
      <c r="CF22" s="22"/>
      <c r="CG22" s="23"/>
      <c r="CH22" s="22"/>
      <c r="CI22" s="23"/>
      <c r="CJ22" s="22"/>
      <c r="CK22" s="23"/>
      <c r="CL22" s="22"/>
      <c r="CM22" s="23"/>
      <c r="CN22" s="22"/>
      <c r="CO22" s="23"/>
      <c r="CP22" s="22"/>
      <c r="CQ22" s="23"/>
      <c r="CR22" s="22"/>
      <c r="CS22" s="23"/>
      <c r="CT22" s="22"/>
      <c r="CU22" s="23"/>
      <c r="CV22" s="22"/>
      <c r="CW22" s="23"/>
      <c r="CX22" s="22"/>
      <c r="CY22" s="23"/>
      <c r="CZ22" s="22"/>
      <c r="DA22" s="23"/>
      <c r="DB22" s="22"/>
      <c r="DC22" s="23"/>
      <c r="DD22" s="22"/>
      <c r="DE22" s="23"/>
      <c r="DF22" s="22"/>
      <c r="DG22" s="23"/>
      <c r="DH22" s="22"/>
      <c r="DI22" s="23"/>
      <c r="DJ22" s="22"/>
      <c r="DK22" s="23"/>
      <c r="DL22" s="22"/>
      <c r="DM22" s="23"/>
      <c r="DN22" s="22"/>
      <c r="DO22" s="23"/>
    </row>
    <row r="23" spans="22:119" x14ac:dyDescent="0.25"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  <c r="BM23" s="23"/>
      <c r="BN23" s="22"/>
      <c r="BO23" s="23"/>
      <c r="BP23" s="22"/>
      <c r="BQ23" s="23"/>
      <c r="BR23" s="22"/>
      <c r="BS23" s="23"/>
      <c r="BT23" s="22"/>
      <c r="BU23" s="23"/>
      <c r="BV23" s="22"/>
      <c r="BW23" s="23"/>
      <c r="BX23" s="22"/>
      <c r="BY23" s="23"/>
      <c r="BZ23" s="22"/>
      <c r="CA23" s="23"/>
      <c r="CB23" s="22"/>
      <c r="CC23" s="23"/>
      <c r="CD23" s="22"/>
      <c r="CE23" s="23"/>
      <c r="CF23" s="22"/>
      <c r="CG23" s="23"/>
      <c r="CH23" s="22"/>
      <c r="CI23" s="23"/>
      <c r="CJ23" s="22"/>
      <c r="CK23" s="23"/>
      <c r="CL23" s="22"/>
      <c r="CM23" s="23"/>
      <c r="CN23" s="22"/>
      <c r="CO23" s="23"/>
      <c r="CP23" s="22"/>
      <c r="CQ23" s="23"/>
      <c r="CR23" s="22"/>
      <c r="CS23" s="23"/>
      <c r="CT23" s="22"/>
      <c r="CU23" s="23"/>
      <c r="CV23" s="22"/>
      <c r="CW23" s="23"/>
      <c r="CX23" s="22"/>
      <c r="CY23" s="23"/>
      <c r="CZ23" s="22"/>
      <c r="DA23" s="23"/>
      <c r="DB23" s="22"/>
      <c r="DC23" s="23"/>
      <c r="DD23" s="22"/>
      <c r="DE23" s="23"/>
      <c r="DF23" s="22"/>
      <c r="DG23" s="23"/>
      <c r="DH23" s="22"/>
      <c r="DI23" s="23"/>
      <c r="DJ23" s="22"/>
      <c r="DK23" s="23"/>
      <c r="DL23" s="22"/>
      <c r="DM23" s="23"/>
      <c r="DN23" s="22"/>
      <c r="DO23" s="23"/>
    </row>
    <row r="24" spans="22:119" x14ac:dyDescent="0.25">
      <c r="V24" s="22"/>
      <c r="W24" s="23"/>
      <c r="X24" s="22"/>
      <c r="Y24" s="23"/>
      <c r="Z24" s="22"/>
      <c r="AA24" s="23"/>
      <c r="AB24" s="22"/>
      <c r="AC24" s="23"/>
      <c r="AD24" s="22"/>
      <c r="AE24" s="23"/>
      <c r="AF24" s="22"/>
      <c r="AG24" s="23"/>
      <c r="AH24" s="22"/>
      <c r="AI24" s="23"/>
      <c r="AJ24" s="22"/>
      <c r="AK24" s="23"/>
      <c r="AL24" s="22"/>
      <c r="AM24" s="23"/>
      <c r="AN24" s="22"/>
      <c r="AO24" s="23"/>
      <c r="AP24" s="22"/>
      <c r="AQ24" s="23"/>
      <c r="AR24" s="22"/>
      <c r="AS24" s="23"/>
      <c r="AT24" s="22"/>
      <c r="AU24" s="23"/>
      <c r="AV24" s="22"/>
      <c r="AW24" s="23"/>
      <c r="AX24" s="22"/>
      <c r="AY24" s="23"/>
      <c r="AZ24" s="22"/>
      <c r="BA24" s="23"/>
      <c r="BB24" s="22"/>
      <c r="BC24" s="23"/>
      <c r="BD24" s="22"/>
      <c r="BE24" s="23"/>
      <c r="BF24" s="22"/>
      <c r="BG24" s="23"/>
      <c r="BH24" s="22"/>
      <c r="BI24" s="23"/>
      <c r="BJ24" s="22"/>
      <c r="BK24" s="23"/>
      <c r="BL24" s="22"/>
      <c r="BM24" s="23"/>
      <c r="BN24" s="22"/>
      <c r="BO24" s="23"/>
      <c r="BP24" s="22"/>
      <c r="BQ24" s="23"/>
      <c r="BR24" s="22"/>
      <c r="BS24" s="23"/>
      <c r="BT24" s="22"/>
      <c r="BU24" s="23"/>
      <c r="BV24" s="22"/>
      <c r="BW24" s="23"/>
      <c r="BX24" s="22"/>
      <c r="BY24" s="23"/>
      <c r="BZ24" s="22"/>
      <c r="CA24" s="23"/>
      <c r="CB24" s="22"/>
      <c r="CC24" s="23"/>
      <c r="CD24" s="22"/>
      <c r="CE24" s="23"/>
      <c r="CF24" s="22"/>
      <c r="CG24" s="23"/>
      <c r="CH24" s="22"/>
      <c r="CI24" s="23"/>
      <c r="CJ24" s="22"/>
      <c r="CK24" s="23"/>
      <c r="CL24" s="22"/>
      <c r="CM24" s="23"/>
      <c r="CN24" s="22"/>
      <c r="CO24" s="23"/>
      <c r="CP24" s="22"/>
      <c r="CQ24" s="23"/>
      <c r="CR24" s="22"/>
      <c r="CS24" s="23"/>
      <c r="CT24" s="22"/>
      <c r="CU24" s="23"/>
      <c r="CV24" s="22"/>
      <c r="CW24" s="23"/>
      <c r="CX24" s="22"/>
      <c r="CY24" s="23"/>
      <c r="CZ24" s="22"/>
      <c r="DA24" s="23"/>
      <c r="DB24" s="22"/>
      <c r="DC24" s="23"/>
      <c r="DD24" s="22"/>
      <c r="DE24" s="23"/>
      <c r="DF24" s="22"/>
      <c r="DG24" s="23"/>
      <c r="DH24" s="22"/>
      <c r="DI24" s="23"/>
      <c r="DJ24" s="22"/>
      <c r="DK24" s="23"/>
      <c r="DL24" s="22"/>
      <c r="DM24" s="23"/>
      <c r="DN24" s="22"/>
      <c r="DO24" s="23"/>
    </row>
    <row r="25" spans="22:119" x14ac:dyDescent="0.25">
      <c r="V25" s="22"/>
      <c r="W25" s="23"/>
      <c r="X25" s="22"/>
      <c r="Y25" s="23"/>
      <c r="Z25" s="22"/>
      <c r="AA25" s="23"/>
      <c r="AB25" s="22"/>
      <c r="AC25" s="23"/>
      <c r="AD25" s="22"/>
      <c r="AE25" s="23"/>
      <c r="AF25" s="22"/>
      <c r="AG25" s="23"/>
      <c r="AH25" s="22"/>
      <c r="AI25" s="23"/>
      <c r="AJ25" s="22"/>
      <c r="AK25" s="23"/>
      <c r="AL25" s="22"/>
      <c r="AM25" s="23"/>
      <c r="AN25" s="22"/>
      <c r="AO25" s="23"/>
      <c r="AP25" s="22"/>
      <c r="AQ25" s="23"/>
      <c r="AR25" s="22"/>
      <c r="AS25" s="23"/>
      <c r="AT25" s="22"/>
      <c r="AU25" s="23"/>
      <c r="AV25" s="22"/>
      <c r="AW25" s="23"/>
      <c r="AX25" s="22"/>
      <c r="AY25" s="23"/>
      <c r="AZ25" s="22"/>
      <c r="BA25" s="23"/>
      <c r="BB25" s="22"/>
      <c r="BC25" s="23"/>
      <c r="BD25" s="22"/>
      <c r="BE25" s="23"/>
      <c r="BF25" s="22"/>
      <c r="BG25" s="23"/>
      <c r="BH25" s="22"/>
      <c r="BI25" s="23"/>
      <c r="BJ25" s="22"/>
      <c r="BK25" s="23"/>
      <c r="BL25" s="22"/>
      <c r="BM25" s="23"/>
      <c r="BN25" s="22"/>
      <c r="BO25" s="23"/>
      <c r="BP25" s="22"/>
      <c r="BQ25" s="23"/>
      <c r="BR25" s="22"/>
      <c r="BS25" s="23"/>
      <c r="BT25" s="22"/>
      <c r="BU25" s="23"/>
      <c r="BV25" s="22"/>
      <c r="BW25" s="23"/>
      <c r="BX25" s="22"/>
      <c r="BY25" s="23"/>
      <c r="BZ25" s="22"/>
      <c r="CA25" s="23"/>
      <c r="CB25" s="22"/>
      <c r="CC25" s="23"/>
      <c r="CD25" s="22"/>
      <c r="CE25" s="23"/>
      <c r="CF25" s="22"/>
      <c r="CG25" s="23"/>
      <c r="CH25" s="22"/>
      <c r="CI25" s="23"/>
      <c r="CJ25" s="22"/>
      <c r="CK25" s="23"/>
      <c r="CL25" s="22"/>
      <c r="CM25" s="23"/>
      <c r="CN25" s="22"/>
      <c r="CO25" s="23"/>
      <c r="CP25" s="22"/>
      <c r="CQ25" s="23"/>
      <c r="CR25" s="22"/>
      <c r="CS25" s="23"/>
      <c r="CT25" s="22"/>
      <c r="CU25" s="23"/>
      <c r="CV25" s="22"/>
      <c r="CW25" s="23"/>
      <c r="CX25" s="22"/>
      <c r="CY25" s="23"/>
      <c r="CZ25" s="22"/>
      <c r="DA25" s="23"/>
      <c r="DB25" s="22"/>
      <c r="DC25" s="23"/>
      <c r="DD25" s="22"/>
      <c r="DE25" s="23"/>
      <c r="DF25" s="22"/>
      <c r="DG25" s="23"/>
      <c r="DH25" s="22"/>
      <c r="DI25" s="23"/>
      <c r="DJ25" s="22"/>
      <c r="DK25" s="23"/>
      <c r="DL25" s="22"/>
      <c r="DM25" s="23"/>
      <c r="DN25" s="22"/>
      <c r="DO25" s="23"/>
    </row>
    <row r="26" spans="22:119" x14ac:dyDescent="0.25"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22"/>
      <c r="AI26" s="23"/>
      <c r="AJ26" s="22"/>
      <c r="AK26" s="23"/>
      <c r="AL26" s="22"/>
      <c r="AM26" s="23"/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22"/>
      <c r="BG26" s="23"/>
      <c r="BH26" s="22"/>
      <c r="BI26" s="23"/>
      <c r="BJ26" s="22"/>
      <c r="BK26" s="23"/>
      <c r="BL26" s="22"/>
      <c r="BM26" s="23"/>
      <c r="BN26" s="22"/>
      <c r="BO26" s="23"/>
      <c r="BP26" s="22"/>
      <c r="BQ26" s="23"/>
      <c r="BR26" s="22"/>
      <c r="BS26" s="23"/>
      <c r="BT26" s="22"/>
      <c r="BU26" s="23"/>
      <c r="BV26" s="22"/>
      <c r="BW26" s="23"/>
      <c r="BX26" s="22"/>
      <c r="BY26" s="23"/>
      <c r="BZ26" s="22"/>
      <c r="CA26" s="23"/>
      <c r="CB26" s="22"/>
      <c r="CC26" s="23"/>
      <c r="CD26" s="22"/>
      <c r="CE26" s="23"/>
      <c r="CF26" s="22"/>
      <c r="CG26" s="23"/>
      <c r="CH26" s="22"/>
      <c r="CI26" s="23"/>
      <c r="CJ26" s="22"/>
      <c r="CK26" s="23"/>
      <c r="CL26" s="22"/>
      <c r="CM26" s="23"/>
      <c r="CN26" s="22"/>
      <c r="CO26" s="23"/>
      <c r="CP26" s="22"/>
      <c r="CQ26" s="23"/>
      <c r="CR26" s="22"/>
      <c r="CS26" s="23"/>
      <c r="CT26" s="22"/>
      <c r="CU26" s="23"/>
      <c r="CV26" s="22"/>
      <c r="CW26" s="23"/>
      <c r="CX26" s="22"/>
      <c r="CY26" s="23"/>
      <c r="CZ26" s="22"/>
      <c r="DA26" s="23"/>
      <c r="DB26" s="22"/>
      <c r="DC26" s="23"/>
      <c r="DD26" s="22"/>
      <c r="DE26" s="23"/>
      <c r="DF26" s="22"/>
      <c r="DG26" s="23"/>
      <c r="DH26" s="22"/>
      <c r="DI26" s="23"/>
      <c r="DJ26" s="22"/>
      <c r="DK26" s="23"/>
      <c r="DL26" s="22"/>
      <c r="DM26" s="23"/>
      <c r="DN26" s="22"/>
      <c r="DO26" s="23"/>
    </row>
    <row r="27" spans="22:119" x14ac:dyDescent="0.25">
      <c r="V27" s="22"/>
      <c r="W27" s="23"/>
      <c r="X27" s="22"/>
      <c r="Y27" s="23"/>
      <c r="Z27" s="22"/>
      <c r="AA27" s="23"/>
      <c r="AB27" s="22"/>
      <c r="AC27" s="23"/>
      <c r="AD27" s="22"/>
      <c r="AE27" s="23"/>
      <c r="AF27" s="22"/>
      <c r="AG27" s="23"/>
      <c r="AH27" s="22"/>
      <c r="AI27" s="23"/>
      <c r="AJ27" s="22"/>
      <c r="AK27" s="23"/>
      <c r="AL27" s="22"/>
      <c r="AM27" s="23"/>
      <c r="AN27" s="22"/>
      <c r="AO27" s="23"/>
      <c r="AP27" s="22"/>
      <c r="AQ27" s="23"/>
      <c r="AR27" s="22"/>
      <c r="AS27" s="23"/>
      <c r="AT27" s="22"/>
      <c r="AU27" s="23"/>
      <c r="AV27" s="22"/>
      <c r="AW27" s="23"/>
      <c r="AX27" s="22"/>
      <c r="AY27" s="23"/>
      <c r="AZ27" s="22"/>
      <c r="BA27" s="23"/>
      <c r="BB27" s="22"/>
      <c r="BC27" s="23"/>
      <c r="BD27" s="22"/>
      <c r="BE27" s="23"/>
      <c r="BF27" s="22"/>
      <c r="BG27" s="23"/>
      <c r="BH27" s="22"/>
      <c r="BI27" s="23"/>
      <c r="BJ27" s="22"/>
      <c r="BK27" s="23"/>
      <c r="BL27" s="22"/>
      <c r="BM27" s="23"/>
      <c r="BN27" s="22"/>
      <c r="BO27" s="23"/>
      <c r="BP27" s="22"/>
      <c r="BQ27" s="23"/>
      <c r="BR27" s="22"/>
      <c r="BS27" s="23"/>
      <c r="BT27" s="22"/>
      <c r="BU27" s="23"/>
      <c r="BV27" s="22"/>
      <c r="BW27" s="23"/>
      <c r="BX27" s="22"/>
      <c r="BY27" s="23"/>
      <c r="BZ27" s="22"/>
      <c r="CA27" s="23"/>
      <c r="CB27" s="22"/>
      <c r="CC27" s="23"/>
      <c r="CD27" s="22"/>
      <c r="CE27" s="23"/>
      <c r="CF27" s="22"/>
      <c r="CG27" s="23"/>
      <c r="CH27" s="22"/>
      <c r="CI27" s="23"/>
      <c r="CJ27" s="22"/>
      <c r="CK27" s="23"/>
      <c r="CL27" s="22"/>
      <c r="CM27" s="23"/>
      <c r="CN27" s="22"/>
      <c r="CO27" s="23"/>
      <c r="CP27" s="22"/>
      <c r="CQ27" s="23"/>
      <c r="CR27" s="22"/>
      <c r="CS27" s="23"/>
      <c r="CT27" s="22"/>
      <c r="CU27" s="23"/>
      <c r="CV27" s="22"/>
      <c r="CW27" s="23"/>
      <c r="CX27" s="22"/>
      <c r="CY27" s="23"/>
      <c r="CZ27" s="22"/>
      <c r="DA27" s="23"/>
      <c r="DB27" s="22"/>
      <c r="DC27" s="23"/>
      <c r="DD27" s="22"/>
      <c r="DE27" s="23"/>
      <c r="DF27" s="22"/>
      <c r="DG27" s="23"/>
      <c r="DH27" s="22"/>
      <c r="DI27" s="23"/>
      <c r="DJ27" s="22"/>
      <c r="DK27" s="23"/>
      <c r="DL27" s="22"/>
      <c r="DM27" s="23"/>
      <c r="DN27" s="22"/>
      <c r="DO27" s="23"/>
    </row>
    <row r="28" spans="22:119" x14ac:dyDescent="0.25"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22"/>
      <c r="AI28" s="23"/>
      <c r="AJ28" s="22"/>
      <c r="AK28" s="23"/>
      <c r="AL28" s="22"/>
      <c r="AM28" s="23"/>
      <c r="AN28" s="22"/>
      <c r="AO28" s="23"/>
      <c r="AP28" s="22"/>
      <c r="AQ28" s="23"/>
      <c r="AR28" s="22"/>
      <c r="AS28" s="23"/>
      <c r="AT28" s="22"/>
      <c r="AU28" s="23"/>
      <c r="AV28" s="22"/>
      <c r="AW28" s="23"/>
      <c r="AX28" s="22"/>
      <c r="AY28" s="23"/>
      <c r="AZ28" s="22"/>
      <c r="BA28" s="23"/>
      <c r="BB28" s="22"/>
      <c r="BC28" s="23"/>
      <c r="BD28" s="22"/>
      <c r="BE28" s="23"/>
      <c r="BF28" s="22"/>
      <c r="BG28" s="23"/>
      <c r="BH28" s="22"/>
      <c r="BI28" s="23"/>
      <c r="BJ28" s="22"/>
      <c r="BK28" s="23"/>
      <c r="BL28" s="22"/>
      <c r="BM28" s="23"/>
      <c r="BN28" s="22"/>
      <c r="BO28" s="23"/>
      <c r="BP28" s="22"/>
      <c r="BQ28" s="23"/>
      <c r="BR28" s="22"/>
      <c r="BS28" s="23"/>
      <c r="BT28" s="22"/>
      <c r="BU28" s="23"/>
      <c r="BV28" s="22"/>
      <c r="BW28" s="23"/>
      <c r="BX28" s="22"/>
      <c r="BY28" s="23"/>
      <c r="BZ28" s="22"/>
      <c r="CA28" s="23"/>
      <c r="CB28" s="22"/>
      <c r="CC28" s="23"/>
      <c r="CD28" s="22"/>
      <c r="CE28" s="23"/>
      <c r="CF28" s="22"/>
      <c r="CG28" s="23"/>
      <c r="CH28" s="22"/>
      <c r="CI28" s="23"/>
      <c r="CJ28" s="22"/>
      <c r="CK28" s="23"/>
      <c r="CL28" s="22"/>
      <c r="CM28" s="23"/>
      <c r="CN28" s="22"/>
      <c r="CO28" s="23"/>
      <c r="CP28" s="22"/>
      <c r="CQ28" s="23"/>
      <c r="CR28" s="22"/>
      <c r="CS28" s="23"/>
      <c r="CT28" s="22"/>
      <c r="CU28" s="23"/>
      <c r="CV28" s="22"/>
      <c r="CW28" s="23"/>
      <c r="CX28" s="22"/>
      <c r="CY28" s="23"/>
      <c r="CZ28" s="22"/>
      <c r="DA28" s="23"/>
      <c r="DB28" s="22"/>
      <c r="DC28" s="23"/>
      <c r="DD28" s="22"/>
      <c r="DE28" s="23"/>
      <c r="DF28" s="22"/>
      <c r="DG28" s="23"/>
      <c r="DH28" s="22"/>
      <c r="DI28" s="23"/>
      <c r="DJ28" s="22"/>
      <c r="DK28" s="23"/>
      <c r="DL28" s="22"/>
      <c r="DM28" s="23"/>
      <c r="DN28" s="22"/>
      <c r="DO28" s="23"/>
    </row>
    <row r="29" spans="22:119" x14ac:dyDescent="0.25">
      <c r="V29" s="22"/>
      <c r="W29" s="23"/>
      <c r="X29" s="22"/>
      <c r="Y29" s="23"/>
      <c r="Z29" s="22"/>
      <c r="AA29" s="23"/>
      <c r="AB29" s="22"/>
      <c r="AC29" s="23"/>
      <c r="AD29" s="22"/>
      <c r="AE29" s="23"/>
      <c r="AF29" s="22"/>
      <c r="AG29" s="23"/>
      <c r="AH29" s="22"/>
      <c r="AI29" s="23"/>
      <c r="AJ29" s="22"/>
      <c r="AK29" s="23"/>
      <c r="AL29" s="22"/>
      <c r="AM29" s="23"/>
      <c r="AN29" s="22"/>
      <c r="AO29" s="23"/>
      <c r="AP29" s="22"/>
      <c r="AQ29" s="23"/>
      <c r="AR29" s="22"/>
      <c r="AS29" s="23"/>
      <c r="AT29" s="22"/>
      <c r="AU29" s="23"/>
      <c r="AV29" s="22"/>
      <c r="AW29" s="23"/>
      <c r="AX29" s="22"/>
      <c r="AY29" s="23"/>
      <c r="AZ29" s="22"/>
      <c r="BA29" s="23"/>
      <c r="BB29" s="22"/>
      <c r="BC29" s="23"/>
      <c r="BD29" s="22"/>
      <c r="BE29" s="23"/>
      <c r="BF29" s="22"/>
      <c r="BG29" s="23"/>
      <c r="BH29" s="22"/>
      <c r="BI29" s="23"/>
      <c r="BJ29" s="22"/>
      <c r="BK29" s="23"/>
      <c r="BL29" s="22"/>
      <c r="BM29" s="23"/>
      <c r="BN29" s="22"/>
      <c r="BO29" s="23"/>
      <c r="BP29" s="22"/>
      <c r="BQ29" s="23"/>
      <c r="BR29" s="22"/>
      <c r="BS29" s="23"/>
      <c r="BT29" s="22"/>
      <c r="BU29" s="23"/>
      <c r="BV29" s="22"/>
      <c r="BW29" s="23"/>
      <c r="BX29" s="22"/>
      <c r="BY29" s="23"/>
      <c r="BZ29" s="22"/>
      <c r="CA29" s="23"/>
      <c r="CB29" s="22"/>
      <c r="CC29" s="23"/>
      <c r="CD29" s="22"/>
      <c r="CE29" s="23"/>
      <c r="CF29" s="22"/>
      <c r="CG29" s="23"/>
      <c r="CH29" s="22"/>
      <c r="CI29" s="23"/>
      <c r="CJ29" s="22"/>
      <c r="CK29" s="23"/>
      <c r="CL29" s="22"/>
      <c r="CM29" s="23"/>
      <c r="CN29" s="22"/>
      <c r="CO29" s="23"/>
      <c r="CP29" s="22"/>
      <c r="CQ29" s="23"/>
      <c r="CR29" s="22"/>
      <c r="CS29" s="23"/>
      <c r="CT29" s="22"/>
      <c r="CU29" s="23"/>
      <c r="CV29" s="22"/>
      <c r="CW29" s="23"/>
      <c r="CX29" s="22"/>
      <c r="CY29" s="23"/>
      <c r="CZ29" s="22"/>
      <c r="DA29" s="23"/>
      <c r="DB29" s="22"/>
      <c r="DC29" s="23"/>
      <c r="DD29" s="22"/>
      <c r="DE29" s="23"/>
      <c r="DF29" s="22"/>
      <c r="DG29" s="23"/>
      <c r="DH29" s="22"/>
      <c r="DI29" s="23"/>
      <c r="DJ29" s="22"/>
      <c r="DK29" s="23"/>
      <c r="DL29" s="22"/>
      <c r="DM29" s="23"/>
      <c r="DN29" s="22"/>
      <c r="DO29" s="2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"/>
    </sheetView>
  </sheetViews>
  <sheetFormatPr defaultRowHeight="15" x14ac:dyDescent="0.25"/>
  <sheetData>
    <row r="1" spans="1:4" x14ac:dyDescent="0.25">
      <c r="A1" s="19" t="s">
        <v>11</v>
      </c>
      <c r="B1" s="19" t="s">
        <v>40</v>
      </c>
      <c r="C1" s="19" t="s">
        <v>8</v>
      </c>
      <c r="D1" s="19" t="s">
        <v>9</v>
      </c>
    </row>
    <row r="2" spans="1:4" x14ac:dyDescent="0.25">
      <c r="A2">
        <v>1</v>
      </c>
      <c r="B2">
        <v>1</v>
      </c>
      <c r="C2">
        <v>1</v>
      </c>
      <c r="D2">
        <v>6</v>
      </c>
    </row>
    <row r="3" spans="1:4" x14ac:dyDescent="0.25">
      <c r="A3">
        <v>1</v>
      </c>
      <c r="B3">
        <v>2</v>
      </c>
      <c r="C3">
        <v>2</v>
      </c>
      <c r="D3">
        <v>5</v>
      </c>
    </row>
    <row r="4" spans="1:4" x14ac:dyDescent="0.25">
      <c r="A4">
        <v>1</v>
      </c>
      <c r="B4">
        <v>3</v>
      </c>
      <c r="C4">
        <v>3</v>
      </c>
      <c r="D4">
        <v>4</v>
      </c>
    </row>
    <row r="5" spans="1:4" x14ac:dyDescent="0.25">
      <c r="A5">
        <v>2</v>
      </c>
      <c r="B5">
        <v>1</v>
      </c>
      <c r="C5">
        <v>6</v>
      </c>
      <c r="D5">
        <v>4</v>
      </c>
    </row>
    <row r="6" spans="1:4" x14ac:dyDescent="0.25">
      <c r="A6">
        <v>2</v>
      </c>
      <c r="B6">
        <v>2</v>
      </c>
      <c r="C6">
        <v>5</v>
      </c>
      <c r="D6">
        <v>3</v>
      </c>
    </row>
    <row r="7" spans="1:4" x14ac:dyDescent="0.25">
      <c r="A7">
        <v>2</v>
      </c>
      <c r="B7">
        <v>3</v>
      </c>
      <c r="C7">
        <v>1</v>
      </c>
      <c r="D7">
        <v>2</v>
      </c>
    </row>
    <row r="8" spans="1:4" x14ac:dyDescent="0.25">
      <c r="A8">
        <v>3</v>
      </c>
      <c r="B8">
        <v>1</v>
      </c>
      <c r="C8">
        <v>2</v>
      </c>
      <c r="D8">
        <v>6</v>
      </c>
    </row>
    <row r="9" spans="1:4" x14ac:dyDescent="0.25">
      <c r="A9">
        <v>3</v>
      </c>
      <c r="B9">
        <v>2</v>
      </c>
      <c r="C9">
        <v>3</v>
      </c>
      <c r="D9">
        <v>1</v>
      </c>
    </row>
    <row r="10" spans="1:4" x14ac:dyDescent="0.25">
      <c r="A10">
        <v>3</v>
      </c>
      <c r="B10">
        <v>3</v>
      </c>
      <c r="C10">
        <v>4</v>
      </c>
      <c r="D10">
        <v>5</v>
      </c>
    </row>
    <row r="11" spans="1:4" x14ac:dyDescent="0.25">
      <c r="A11">
        <v>4</v>
      </c>
      <c r="B11">
        <v>1</v>
      </c>
      <c r="C11">
        <v>6</v>
      </c>
      <c r="D11">
        <v>5</v>
      </c>
    </row>
    <row r="12" spans="1:4" x14ac:dyDescent="0.25">
      <c r="A12">
        <v>4</v>
      </c>
      <c r="B12">
        <v>2</v>
      </c>
      <c r="C12">
        <v>1</v>
      </c>
      <c r="D12">
        <v>4</v>
      </c>
    </row>
    <row r="13" spans="1:4" x14ac:dyDescent="0.25">
      <c r="A13">
        <v>4</v>
      </c>
      <c r="B13">
        <v>3</v>
      </c>
      <c r="C13">
        <v>2</v>
      </c>
      <c r="D13">
        <v>3</v>
      </c>
    </row>
    <row r="14" spans="1:4" x14ac:dyDescent="0.25">
      <c r="A14">
        <v>5</v>
      </c>
      <c r="B14">
        <v>1</v>
      </c>
      <c r="C14">
        <v>3</v>
      </c>
      <c r="D14">
        <v>6</v>
      </c>
    </row>
    <row r="15" spans="1:4" x14ac:dyDescent="0.25">
      <c r="A15">
        <v>5</v>
      </c>
      <c r="B15">
        <v>2</v>
      </c>
      <c r="C15">
        <v>4</v>
      </c>
      <c r="D15">
        <v>2</v>
      </c>
    </row>
    <row r="16" spans="1:4" x14ac:dyDescent="0.25">
      <c r="A16">
        <v>5</v>
      </c>
      <c r="B16">
        <v>3</v>
      </c>
      <c r="C16">
        <v>5</v>
      </c>
      <c r="D16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Годовой каленарь</vt:lpstr>
      <vt:lpstr>ТЗ</vt:lpstr>
      <vt:lpstr>Расписание игр</vt:lpstr>
      <vt:lpstr>Календарь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2016-03-17T20:42:52Z</dcterms:modified>
</cp:coreProperties>
</file>